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F2A3" lockStructure="1"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EXAMPLE - read me" sheetId="1" state="visible" r:id="rId1"/>
    <sheet xmlns:r="http://schemas.openxmlformats.org/officeDocument/2006/relationships" name="Start here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Rent increase" sheetId="4" state="visible" r:id="rId4"/>
    <sheet xmlns:r="http://schemas.openxmlformats.org/officeDocument/2006/relationships" name="Service log" sheetId="5" state="visible" r:id="rId5"/>
    <sheet xmlns:r="http://schemas.openxmlformats.org/officeDocument/2006/relationships" name="Licence" sheetId="6" state="visible" r:id="rId6"/>
  </sheets>
  <definedNames>
    <definedName name="_xlnm.Print_Titles" localSheetId="2">'Properties'!$5:$5</definedName>
    <definedName name="_xlnm.Print_Titles" localSheetId="3">'Rent increase'!$5:$5</definedName>
    <definedName name="_xlnm.Print_Titles" localSheetId="4">'Service log'!$5:$5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d\ mmm\ yyyy"/>
    <numFmt numFmtId="165" formatCode="\£#,##0.00;&quot;-£&quot;#,##0.00;\-"/>
    <numFmt numFmtId="166" formatCode="0.0%"/>
  </numFmts>
  <fonts count="3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E6E6E"/>
      <sz val="18"/>
    </font>
    <font>
      <name val="Arial"/>
      <charset val="1"/>
      <family val="0"/>
      <b val="1"/>
      <color rgb="FF7A5200"/>
      <sz val="10"/>
    </font>
    <font>
      <name val="Arial"/>
      <charset val="1"/>
      <family val="0"/>
      <b val="1"/>
      <color rgb="FF0E6E6E"/>
      <sz val="12"/>
    </font>
    <font>
      <name val="Arial"/>
      <charset val="1"/>
      <family val="0"/>
      <sz val="10"/>
    </font>
    <font>
      <name val="Arial"/>
      <charset val="1"/>
      <family val="0"/>
      <color rgb="FF0645AD"/>
      <sz val="10"/>
      <u val="single"/>
    </font>
    <font>
      <name val="Arial"/>
      <charset val="1"/>
      <family val="0"/>
      <i val="1"/>
      <color rgb="FF555555"/>
      <sz val="10"/>
    </font>
    <font>
      <name val="Arial"/>
      <charset val="1"/>
      <family val="0"/>
      <b val="1"/>
      <color rgb="FF0E6E6E"/>
      <sz val="16"/>
    </font>
    <font>
      <name val="Arial"/>
      <charset val="1"/>
      <family val="0"/>
      <color rgb="FF555555"/>
      <sz val="10"/>
    </font>
    <font>
      <name val="Arial"/>
      <charset val="1"/>
      <family val="0"/>
      <b val="1"/>
      <color rgb="FFFFFFFF"/>
      <sz val="10"/>
    </font>
    <font>
      <name val="Arial"/>
      <family val="2"/>
      <sz val="10"/>
    </font>
    <font>
      <name val="Georgia"/>
      <color rgb="0017191C"/>
      <sz val="18"/>
    </font>
    <font>
      <name val="Arial"/>
      <color rgb="005D616C"/>
      <sz val="10"/>
    </font>
    <font>
      <name val="Arial"/>
      <b val="1"/>
      <color rgb="005D2A1A"/>
      <sz val="12"/>
    </font>
    <font>
      <name val="Arial"/>
      <b val="1"/>
      <color rgb="005D2A1A"/>
      <sz val="10"/>
    </font>
    <font>
      <name val="Georgia"/>
      <color rgb="0017191C"/>
      <sz val="13.5"/>
    </font>
    <font>
      <name val="Arial"/>
      <color rgb="0017191C"/>
      <sz val="10"/>
    </font>
    <font>
      <name val="Arial"/>
      <color rgb="005D616C"/>
      <sz val="9"/>
    </font>
    <font>
      <name val="Arial"/>
      <i val="1"/>
      <color rgb="005D616C"/>
      <sz val="9"/>
    </font>
    <font>
      <name val="Arial"/>
      <sz val="10"/>
    </font>
    <font>
      <name val="Arial"/>
      <color rgb="0017191C"/>
      <sz val="10"/>
      <u val="single"/>
    </font>
    <font>
      <name val="Arial"/>
      <i val="1"/>
      <color rgb="005D616C"/>
      <sz val="10"/>
    </font>
    <font>
      <name val="Georgia"/>
      <color rgb="0017191C"/>
      <sz val="16"/>
    </font>
    <font>
      <name val="Arial"/>
      <sz val="11"/>
    </font>
    <font>
      <name val="Arial"/>
      <b val="1"/>
      <color rgb="00FFFFFF"/>
      <sz val="10"/>
    </font>
    <font>
      <name val="Arial"/>
      <b val="1"/>
      <color rgb="00B3261E"/>
      <sz val="12"/>
    </font>
    <font>
      <name val="Arial"/>
      <color rgb="00B3261E"/>
      <sz val="10"/>
    </font>
  </fonts>
  <fills count="9">
    <fill>
      <patternFill/>
    </fill>
    <fill>
      <patternFill patternType="gray125"/>
    </fill>
    <fill>
      <patternFill patternType="solid">
        <fgColor rgb="FFFFF2CC"/>
        <bgColor rgb="FFFFF7CC"/>
      </patternFill>
    </fill>
    <fill>
      <patternFill patternType="solid">
        <fgColor rgb="FFFFF7CC"/>
        <bgColor rgb="FFFFF2CC"/>
      </patternFill>
    </fill>
    <fill>
      <patternFill patternType="solid">
        <fgColor rgb="FF0E6E6E"/>
        <bgColor rgb="FF008080"/>
      </patternFill>
    </fill>
    <fill>
      <patternFill patternType="solid">
        <fgColor rgb="00FBE1D1"/>
      </patternFill>
    </fill>
    <fill>
      <patternFill patternType="solid">
        <fgColor rgb="00FCEFE6"/>
      </patternFill>
    </fill>
    <fill>
      <patternFill patternType="solid">
        <fgColor rgb="0017191C"/>
      </patternFill>
    </fill>
    <fill>
      <patternFill patternType="solid">
        <fgColor rgb="00F9E1DF"/>
      </patternFill>
    </fill>
  </fills>
  <borders count="5">
    <border>
      <left/>
      <right/>
      <top/>
      <bottom/>
      <diagonal/>
    </border>
    <border>
      <left style="thin">
        <color rgb="FFD5DCE3"/>
      </left>
      <right style="thin">
        <color rgb="FFD5DCE3"/>
      </right>
      <top style="thin">
        <color rgb="FFD5DCE3"/>
      </top>
      <bottom style="thin">
        <color rgb="FFD5DCE3"/>
      </bottom>
      <diagonal/>
    </border>
    <border>
      <left style="thick">
        <color rgb="005D2A1A"/>
      </left>
    </border>
    <border>
      <left style="thin">
        <color rgb="00E3E4E7"/>
      </left>
      <right style="thin">
        <color rgb="00E3E4E7"/>
      </right>
      <top style="thin">
        <color rgb="00E3E4E7"/>
      </top>
      <bottom style="thin">
        <color rgb="00E3E4E7"/>
      </bottom>
    </border>
    <border>
      <left style="thick">
        <color rgb="00B3261E"/>
      </left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 wrapText="1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12" fillId="4" borderId="1" applyAlignment="1" pivotButton="0" quotePrefix="0" xfId="0">
      <alignment horizontal="general" vertical="center" wrapText="1"/>
    </xf>
    <xf numFmtId="0" fontId="7" fillId="3" borderId="1" applyAlignment="1" pivotButton="0" quotePrefix="0" xfId="0">
      <alignment horizontal="general" vertical="bottom"/>
    </xf>
    <xf numFmtId="164" fontId="7" fillId="3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165" fontId="7" fillId="3" borderId="1" applyAlignment="1" pivotButton="0" quotePrefix="0" xfId="0">
      <alignment horizontal="general" vertical="bottom"/>
    </xf>
    <xf numFmtId="166" fontId="7" fillId="0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14" fillId="0" borderId="0" applyAlignment="1" pivotButton="0" quotePrefix="0" xfId="0">
      <alignment vertical="center" wrapText="1"/>
    </xf>
    <xf numFmtId="0" fontId="17" fillId="5" borderId="0" applyAlignment="1" pivotButton="0" quotePrefix="0" xfId="0">
      <alignment vertical="top" wrapText="1"/>
    </xf>
    <xf numFmtId="0" fontId="18" fillId="0" borderId="0" applyAlignment="1" pivotButton="0" quotePrefix="0" xfId="0">
      <alignment vertical="center" wrapText="1"/>
    </xf>
    <xf numFmtId="0" fontId="23" fillId="0" borderId="0" applyAlignment="1" pivotButton="0" quotePrefix="0" xfId="0">
      <alignment vertical="top" wrapText="1"/>
    </xf>
    <xf numFmtId="0" fontId="21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top" wrapText="1"/>
    </xf>
    <xf numFmtId="0" fontId="22" fillId="6" borderId="0" applyAlignment="1" pivotButton="0" quotePrefix="0" xfId="0">
      <alignment vertical="top" wrapText="1"/>
    </xf>
    <xf numFmtId="0" fontId="24" fillId="0" borderId="0" applyAlignment="1" pivotButton="0" quotePrefix="0" xfId="0">
      <alignment vertical="top" wrapText="1"/>
    </xf>
    <xf numFmtId="0" fontId="25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7" fillId="5" borderId="0" applyAlignment="1" pivotButton="0" quotePrefix="0" xfId="0">
      <alignment horizontal="general" vertical="bottom"/>
    </xf>
    <xf numFmtId="0" fontId="26" fillId="5" borderId="0" applyAlignment="1" pivotButton="0" quotePrefix="0" xfId="0">
      <alignment horizontal="general" vertical="bottom"/>
    </xf>
    <xf numFmtId="0" fontId="27" fillId="7" borderId="3" applyAlignment="1" pivotButton="0" quotePrefix="0" xfId="0">
      <alignment horizontal="general" vertical="center" wrapText="1"/>
    </xf>
    <xf numFmtId="0" fontId="22" fillId="6" borderId="3" applyAlignment="1" pivotButton="0" quotePrefix="0" xfId="0">
      <alignment horizontal="general" vertical="bottom"/>
    </xf>
    <xf numFmtId="164" fontId="22" fillId="6" borderId="3" applyAlignment="1" pivotButton="0" quotePrefix="0" xfId="0">
      <alignment horizontal="general" vertical="bottom"/>
    </xf>
    <xf numFmtId="164" fontId="22" fillId="0" borderId="3" applyAlignment="1" pivotButton="0" quotePrefix="0" xfId="0">
      <alignment horizontal="general" vertical="bottom"/>
    </xf>
    <xf numFmtId="0" fontId="22" fillId="0" borderId="3" applyAlignment="1" pivotButton="0" quotePrefix="0" xfId="0">
      <alignment horizontal="general" vertical="bottom"/>
    </xf>
    <xf numFmtId="165" fontId="22" fillId="6" borderId="3" applyAlignment="1" pivotButton="0" quotePrefix="0" xfId="0">
      <alignment horizontal="general" vertical="bottom"/>
    </xf>
    <xf numFmtId="166" fontId="22" fillId="0" borderId="3" applyAlignment="1" pivotButton="0" quotePrefix="0" xfId="0">
      <alignment horizontal="general" vertical="bottom"/>
    </xf>
    <xf numFmtId="0" fontId="2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vertical="center" wrapText="1"/>
    </xf>
    <xf numFmtId="0" fontId="26" fillId="0" borderId="0" applyAlignment="1" pivotButton="0" quotePrefix="0" xfId="0">
      <alignment vertical="center" wrapText="1"/>
    </xf>
    <xf numFmtId="0" fontId="16" fillId="5" borderId="2" applyAlignment="1" pivotButton="0" quotePrefix="0" xfId="0">
      <alignment vertical="center" wrapText="1" indent="1"/>
    </xf>
    <xf numFmtId="0" fontId="17" fillId="5" borderId="2" applyAlignment="1" pivotButton="0" quotePrefix="0" xfId="0">
      <alignment vertical="center" wrapText="1" indent="1"/>
    </xf>
    <xf numFmtId="0" fontId="19" fillId="0" borderId="0" applyAlignment="1" pivotButton="0" quotePrefix="0" xfId="0">
      <alignment vertical="center" wrapText="1"/>
    </xf>
    <xf numFmtId="0" fontId="20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vertical="center" wrapText="1"/>
    </xf>
    <xf numFmtId="0" fontId="14" fillId="0" borderId="0" pivotButton="0" quotePrefix="0" xfId="0"/>
    <xf numFmtId="0" fontId="15" fillId="0" borderId="0" pivotButton="0" quotePrefix="0" xfId="0"/>
    <xf numFmtId="0" fontId="28" fillId="8" borderId="4" applyAlignment="1" pivotButton="0" quotePrefix="0" xfId="0">
      <alignment vertical="center" indent="1"/>
    </xf>
    <xf numFmtId="0" fontId="29" fillId="8" borderId="4" applyAlignment="1" pivotButton="0" quotePrefix="0" xfId="0">
      <alignment vertical="center" indent="1"/>
    </xf>
    <xf numFmtId="0" fontId="18" fillId="0" borderId="0" pivotButton="0" quotePrefix="0" xfId="0"/>
    <xf numFmtId="0" fontId="19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ont>
        <name val="Arial"/>
        <charset val="1"/>
        <family val="0"/>
        <b val="1"/>
        <color rgb="00B3261E"/>
      </font>
      <fill>
        <patternFill>
          <bgColor rgb="00F9E1DF"/>
        </patternFill>
      </fill>
    </dxf>
    <dxf>
      <font>
        <name val="Arial"/>
        <charset val="1"/>
        <family val="0"/>
        <b val="1"/>
        <color rgb="007A4A00"/>
      </font>
      <fill>
        <patternFill>
          <bgColor rgb="00FBEFD4"/>
        </patternFill>
      </fill>
    </dxf>
    <dxf>
      <font>
        <name val="Arial"/>
        <charset val="1"/>
        <family val="0"/>
        <b val="1"/>
        <color rgb="001C6B3B"/>
      </font>
      <fill>
        <patternFill>
          <bgColor rgb="00E3F2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B6B35"/>
      <rgbColor rgb="FF000080"/>
      <rgbColor rgb="FF7A5200"/>
      <rgbColor rgb="FF800080"/>
      <rgbColor rgb="FF0E6E6E"/>
      <rgbColor rgb="FFC0C0C0"/>
      <rgbColor rgb="FF808080"/>
      <rgbColor rgb="FF9999FF"/>
      <rgbColor rgb="FF993366"/>
      <rgbColor rgb="FFFFF7CC"/>
      <rgbColor rgb="FFE2F2E8"/>
      <rgbColor rgb="FF660066"/>
      <rgbColor rgb="FFFF8080"/>
      <rgbColor rgb="FF0066CC"/>
      <rgbColor rgb="FFD5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CEA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645AD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Unknown Author</author>
  </authors>
  <commentList>
    <comment ref="D5" authorId="0" shapeId="0">
      <text>
        <t>Every 12 months (Gas Safety Regulations). You can book up to 2 months early and keep the same renewal date.</t>
      </text>
    </comment>
    <comment ref="F5" authorId="0" shapeId="0">
      <text>
        <t>At least every 5 years, or sooner if the last report says so.</t>
      </text>
    </comment>
    <comment ref="K5" authorId="0" shapeId="0">
      <text>
        <t>Protect the deposit and give the prescribed information within 30 days of receiving it.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2.xml><?xml version="1.0" encoding="utf-8"?>
<wsDr xmlns="http://schemas.openxmlformats.org/drawingml/2006/spreadsheetDrawing">
  <absoluteAnchor>
    <pos x="51625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3.xml><?xml version="1.0" encoding="utf-8"?>
<wsDr xmlns="http://schemas.openxmlformats.org/drawingml/2006/spreadsheetDrawing">
  <absoluteAnchor>
    <pos x="855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4.xml><?xml version="1.0" encoding="utf-8"?>
<wsDr xmlns="http://schemas.openxmlformats.org/drawingml/2006/spreadsheetDrawing">
  <absoluteAnchor>
    <pos x="855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5.xml><?xml version="1.0" encoding="utf-8"?>
<wsDr xmlns="http://schemas.openxmlformats.org/drawingml/2006/spreadsheetDrawing">
  <absoluteAnchor>
    <pos x="855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6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#'Properties'!A1" TargetMode="External" Id="rId1"/><Relationship Type="http://schemas.openxmlformats.org/officeDocument/2006/relationships/hyperlink" Target="#'Rent increase'!A1" TargetMode="External" Id="rId2"/><Relationship Type="http://schemas.openxmlformats.org/officeDocument/2006/relationships/hyperlink" Target="#'Service log'!A1" TargetMode="External" Id="rId3"/><Relationship Type="http://schemas.openxmlformats.org/officeDocument/2006/relationships/hyperlink" Target="#'Licence'!A1" TargetMode="External" Id="rId4"/><Relationship Type="http://schemas.openxmlformats.org/officeDocument/2006/relationships/hyperlink" Target="https://www.hse.gov.uk/gas/landlords/index.htm" TargetMode="External" Id="rId5"/><Relationship Type="http://schemas.openxmlformats.org/officeDocument/2006/relationships/hyperlink" Target="https://www.gov.uk/government/publications/electrical-safety-standards-in-the-private-rented-sector-guidance-for-landlords-tenants-and-local-authorities" TargetMode="External" Id="rId6"/><Relationship Type="http://schemas.openxmlformats.org/officeDocument/2006/relationships/hyperlink" Target="https://www.gov.uk/guidance/domestic-private-rented-property-minimum-energy-efficiency-standard-landlord-guidance" TargetMode="External" Id="rId7"/><Relationship Type="http://schemas.openxmlformats.org/officeDocument/2006/relationships/hyperlink" Target="https://www.gov.uk/deposit-protection-schemes-and-landlords" TargetMode="External" Id="rId8"/><Relationship Type="http://schemas.openxmlformats.org/officeDocument/2006/relationships/hyperlink" Target="https://www.gov.uk/guidance/renting-out-your-property-guidance-for-landlords-and-letting-agents/rent-increases" TargetMode="External" Id="rId9"/><Relationship Type="http://schemas.openxmlformats.org/officeDocument/2006/relationships/drawing" Target="/xl/drawings/drawing2.xml" Id="rId10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sheet1.xml><?xml version="1.0" encoding="utf-8"?>
<worksheet xmlns="http://schemas.openxmlformats.org/spreadsheetml/2006/main">
  <sheetPr>
    <tabColor rgb="00B3261E"/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90" customWidth="1" style="21" min="1" max="1"/>
  </cols>
  <sheetData>
    <row r="1" ht="32" customHeight="1" s="21">
      <c r="A1" s="49" t="inlineStr">
        <is>
          <t>Example only</t>
        </is>
      </c>
    </row>
    <row r="2" ht="16" customHeight="1" s="21">
      <c r="A2" s="50" t="inlineStr">
        <is>
          <t>A locked, view-only copy so you can see how the pack looks before you buy.</t>
        </is>
      </c>
    </row>
    <row r="3" ht="10" customHeight="1" s="21"/>
    <row r="4" ht="26" customHeight="1" s="21">
      <c r="A4" s="51" t="inlineStr">
        <is>
          <t>EXAMPLE ONLY. LOCKED. NOT FOR USE.</t>
        </is>
      </c>
    </row>
    <row r="5" ht="20" customHeight="1" s="21">
      <c r="A5" s="52" t="inlineStr">
        <is>
          <t>You can't type in it, edit it or use it for real records.</t>
        </is>
      </c>
    </row>
    <row r="6" ht="12" customHeight="1" s="21"/>
    <row r="7" ht="22" customHeight="1" s="21">
      <c r="A7" s="53" t="inlineStr">
        <is>
          <t>The full pack</t>
        </is>
      </c>
    </row>
    <row r="8" ht="16" customHeight="1" s="21">
      <c r="A8" s="54" t="inlineStr">
        <is>
          <t>Unlocked, with room for your own figures, and yours to edit and print. Get it at rulemind.co.uk/packs/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331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A36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 outlineLevelCol="0"/>
  <cols>
    <col width="90" customWidth="1" style="20" min="1" max="1"/>
  </cols>
  <sheetData>
    <row r="1" ht="32" customHeight="1" s="21">
      <c r="A1" s="22" t="inlineStr">
        <is>
          <t>Property compliance tracker (England)</t>
        </is>
      </c>
    </row>
    <row r="2" ht="15" customHeight="1" s="21">
      <c r="A2" s="23" t="inlineStr">
        <is>
          <t>The sample rows show how it works. Replace them with your own.</t>
        </is>
      </c>
    </row>
    <row r="3" ht="8" customHeight="1" s="21"/>
    <row r="4" ht="22" customHeight="1" s="21">
      <c r="A4" s="24" t="inlineStr">
        <is>
          <t>In this file</t>
        </is>
      </c>
    </row>
    <row r="5" ht="15" customHeight="1" s="21">
      <c r="A5" s="25" t="inlineStr">
        <is>
          <t>Properties   ·   You fill in   ·   One row per property</t>
        </is>
      </c>
    </row>
    <row r="6" ht="15" customHeight="1" s="21">
      <c r="A6" s="25" t="inlineStr">
        <is>
          <t>Rent increase   ·   You fill in   ·   Once a year, not in the first year, Form 4A, at least 2…</t>
        </is>
      </c>
    </row>
    <row r="7" ht="15" customHeight="1" s="21">
      <c r="A7" s="25" t="inlineStr">
        <is>
          <t>Service log   ·   You fill in   ·   Record every document you give tenants</t>
        </is>
      </c>
    </row>
    <row r="8" ht="15" customHeight="1" s="21">
      <c r="A8" s="25" t="inlineStr">
        <is>
          <t>Licence   ·   Locked   ·   Who this copy is licensed to</t>
        </is>
      </c>
    </row>
    <row r="9" ht="15" customHeight="1" s="21">
      <c r="A9" s="26" t="inlineStr">
        <is>
          <t>Tab colours: orange tabs are where you type, grey tabs work themselves out. Click a name to jump there.</t>
        </is>
      </c>
    </row>
    <row r="10" ht="8" customHeight="1" s="21"/>
    <row r="11" ht="22" customHeight="1" s="21">
      <c r="A11" s="24" t="inlineStr">
        <is>
          <t>What this does</t>
        </is>
      </c>
    </row>
    <row r="12" ht="30" customHeight="1" s="21">
      <c r="A12" s="27" t="inlineStr">
        <is>
          <t>Keeps every safety check, certificate and deadline for your rental properties in one place, and flags what's overdue (red) or due within 90 days (amber).</t>
        </is>
      </c>
    </row>
    <row r="13" ht="8" customHeight="1" s="21"/>
    <row r="14" ht="22" customHeight="1" s="21">
      <c r="A14" s="24" t="inlineStr">
        <is>
          <t>How to use it</t>
        </is>
      </c>
    </row>
    <row r="15" ht="45" customHeight="1" s="21">
      <c r="A15" s="27" t="inlineStr">
        <is>
          <t>1. Go to the Properties tab. Type one property per row in the peach cells: the date of the last gas safety check, the last electrical check (EICR), the EPC date and rating, and when you received the deposit.</t>
        </is>
      </c>
    </row>
    <row r="16" ht="30" customHeight="1" s="21">
      <c r="A16" s="27" t="inlineStr">
        <is>
          <t>2. The white cells work out the next due dates for you: gas every 12 months, EICR every 5 years, EPC every 10 years, and deposit protection within 30 days.</t>
        </is>
      </c>
    </row>
    <row r="17" ht="30" customHeight="1" s="21">
      <c r="A17" s="27" t="inlineStr">
        <is>
          <t>3. The 'Next deadline' and 'Status' columns tell you what needs doing first. Sort or filter by them.</t>
        </is>
      </c>
    </row>
    <row r="18" ht="30" customHeight="1" s="21">
      <c r="A18" s="27" t="inlineStr">
        <is>
          <t>4. Rent increase tab: enter the tenancy start and the date the last increase started. It shows the earliest date a new rent can start and when to serve Form 4A by.</t>
        </is>
      </c>
    </row>
    <row r="19" ht="30" customHeight="1" s="21">
      <c r="A19" s="27" t="inlineStr">
        <is>
          <t>5. Service log tab: record every document you give tenants, how you gave it and whether you kept proof.</t>
        </is>
      </c>
    </row>
    <row r="20" ht="15" customHeight="1" s="21">
      <c r="A20" s="28" t="inlineStr">
        <is>
          <t>Peach cells = type here. Leave the gas date blank if the property has no gas.</t>
        </is>
      </c>
    </row>
    <row r="21" ht="8" customHeight="1" s="21"/>
    <row r="22" ht="22" customHeight="1" s="21">
      <c r="A22" s="24" t="inlineStr">
        <is>
          <t>Rules this file uses</t>
        </is>
      </c>
    </row>
    <row r="23" ht="30" customHeight="1" s="21">
      <c r="A23" s="27" t="inlineStr">
        <is>
          <t>Gas safety check every 12 months; give the tenant the record within 28 days (before move-in for new tenants).</t>
        </is>
      </c>
    </row>
    <row r="24" ht="15" customHeight="1" s="21">
      <c r="A24" s="27" t="inlineStr">
        <is>
          <t>Electrical safety check (EICR) at least every 5 years, or sooner if the report says so.</t>
        </is>
      </c>
    </row>
    <row r="25" ht="15" customHeight="1" s="21">
      <c r="A25" s="27" t="inlineStr">
        <is>
          <t>EPC valid for 10 years; the property must be band E or above (or have a registered exemption).</t>
        </is>
      </c>
    </row>
    <row r="26" ht="30" customHeight="1" s="21">
      <c r="A26" s="27" t="inlineStr">
        <is>
          <t>Deposit: protect it in an approved scheme and give the prescribed information within 30 days of receiving it.</t>
        </is>
      </c>
    </row>
    <row r="27" ht="30" customHeight="1" s="21">
      <c r="A27" s="27" t="inlineStr">
        <is>
          <t>Rent increases: no more than once a year, not in the first year, using Form 4A with at least 2 months' notice. The new rent must start on the first day of a rent period.</t>
        </is>
      </c>
    </row>
    <row r="28" ht="8" customHeight="1" s="21"/>
    <row r="29" ht="22" customHeight="1" s="21">
      <c r="A29" s="24" t="inlineStr">
        <is>
          <t>Official sources (checked 28 September 2026)</t>
        </is>
      </c>
    </row>
    <row r="30" ht="15" customHeight="1" s="21">
      <c r="A30" s="25" t="inlineStr">
        <is>
          <t>Gas safety - landlord responsibilities: https://www.hse.gov.uk/gas/landlords/index.htm</t>
        </is>
      </c>
    </row>
    <row r="31" ht="30" customHeight="1" s="21">
      <c r="A31" s="25" t="inlineStr">
        <is>
          <t>Electrical safety standards: https://www.gov.uk/government/publications/electrical-safety-standards-in-the-private-rented-sector-guidance-for-landlords-tenants-and-local-authorities</t>
        </is>
      </c>
    </row>
    <row r="32" ht="30" customHeight="1" s="21">
      <c r="A32" s="25" t="inlineStr">
        <is>
          <t>EPC minimum standard: https://www.gov.uk/guidance/domestic-private-rented-property-minimum-energy-efficiency-standard-landlord-guidance</t>
        </is>
      </c>
    </row>
    <row r="33" ht="15" customHeight="1" s="21">
      <c r="A33" s="25" t="inlineStr">
        <is>
          <t>Deposit protection: https://www.gov.uk/deposit-protection-schemes-and-landlords</t>
        </is>
      </c>
    </row>
    <row r="34" ht="30" customHeight="1" s="21">
      <c r="A34" s="25" t="inlineStr">
        <is>
          <t>Rent increases (Form 4A): https://www.gov.uk/guidance/renting-out-your-property-guidance-for-landlords-and-letting-agents/rent-increases</t>
        </is>
      </c>
    </row>
    <row r="35" ht="8" customHeight="1" s="21"/>
    <row r="36" ht="30" customHeight="1" s="21">
      <c r="A36" s="29" t="inlineStr">
        <is>
          <t>This file helps you keep track. It isn't legal or tax advice and doesn't guarantee you're compliant. Rules change - check the official pages.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28A"/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30" r:id="rId5"/>
    <hyperlink xmlns:r="http://schemas.openxmlformats.org/officeDocument/2006/relationships" ref="A31" r:id="rId6"/>
    <hyperlink xmlns:r="http://schemas.openxmlformats.org/officeDocument/2006/relationships" ref="A32" r:id="rId7"/>
    <hyperlink xmlns:r="http://schemas.openxmlformats.org/officeDocument/2006/relationships" ref="A33" r:id="rId8"/>
    <hyperlink xmlns:r="http://schemas.openxmlformats.org/officeDocument/2006/relationships" ref="A34" r:id="rId9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0"/>
</worksheet>
</file>

<file path=xl/worksheets/sheet3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N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24" customWidth="1" style="20" min="1" max="1"/>
    <col width="18" customWidth="1" style="20" min="2" max="2"/>
    <col width="14" customWidth="1" style="20" min="3" max="8"/>
    <col width="10" customWidth="1" style="20" min="9" max="9"/>
    <col width="15" customWidth="1" style="20" min="10" max="10"/>
    <col width="18" customWidth="1" style="20" min="11" max="11"/>
    <col width="15" customWidth="1" style="20" min="12" max="12"/>
    <col width="20" customWidth="1" style="20" min="13" max="13"/>
    <col width="30" customWidth="1" style="20" min="14" max="14"/>
  </cols>
  <sheetData>
    <row r="1" ht="32" customHeight="1" s="21">
      <c r="A1" s="30" t="inlineStr">
        <is>
          <t>Properties</t>
        </is>
      </c>
    </row>
    <row r="2" ht="15" customHeight="1" s="21">
      <c r="A2" s="31" t="inlineStr">
        <is>
          <t>One row per property. Next due dates work themselves out.</t>
        </is>
      </c>
    </row>
    <row r="3" ht="15" customHeight="1" s="21">
      <c r="A3" s="32" t="inlineStr">
        <is>
          <t>Sample rows show how it works. Peach cells are the ones you type in; white cells work themselves out.</t>
        </is>
      </c>
      <c r="B3" s="33" t="n"/>
      <c r="C3" s="33" t="n"/>
      <c r="D3" s="33" t="n"/>
      <c r="E3" s="33" t="n"/>
      <c r="F3" s="33" t="n"/>
      <c r="G3" s="33" t="n"/>
      <c r="H3" s="33" t="n"/>
      <c r="I3" s="33" t="n"/>
      <c r="J3" s="33" t="n"/>
      <c r="K3" s="33" t="n"/>
      <c r="L3" s="33" t="n"/>
      <c r="M3" s="33" t="n"/>
      <c r="N3" s="33" t="n"/>
    </row>
    <row r="4"/>
    <row r="5" ht="31.5" customHeight="1" s="21">
      <c r="A5" s="34" t="inlineStr">
        <is>
          <t>Property</t>
        </is>
      </c>
      <c r="B5" s="34" t="inlineStr">
        <is>
          <t>Tenant(s)</t>
        </is>
      </c>
      <c r="C5" s="34" t="inlineStr">
        <is>
          <t>Last gas check</t>
        </is>
      </c>
      <c r="D5" s="34" t="inlineStr">
        <is>
          <t>Gas check due</t>
        </is>
      </c>
      <c r="E5" s="34" t="inlineStr">
        <is>
          <t>Last EICR</t>
        </is>
      </c>
      <c r="F5" s="34" t="inlineStr">
        <is>
          <t>EICR due</t>
        </is>
      </c>
      <c r="G5" s="34" t="inlineStr">
        <is>
          <t>EPC date</t>
        </is>
      </c>
      <c r="H5" s="34" t="inlineStr">
        <is>
          <t>EPC expires</t>
        </is>
      </c>
      <c r="I5" s="34" t="inlineStr">
        <is>
          <t>EPC rating</t>
        </is>
      </c>
      <c r="J5" s="34" t="inlineStr">
        <is>
          <t>Deposit received</t>
        </is>
      </c>
      <c r="K5" s="34" t="inlineStr">
        <is>
          <t>Protect deposit + give info by</t>
        </is>
      </c>
      <c r="L5" s="34" t="inlineStr">
        <is>
          <t>Next deadline</t>
        </is>
      </c>
      <c r="M5" s="34" t="inlineStr">
        <is>
          <t>Status</t>
        </is>
      </c>
      <c r="N5" s="34" t="inlineStr">
        <is>
          <t>Notes</t>
        </is>
      </c>
    </row>
    <row r="6" ht="15" customHeight="1" s="21">
      <c r="A6" s="35" t="inlineStr">
        <is>
          <t>Flat 2, Elm Road</t>
        </is>
      </c>
      <c r="B6" s="35" t="inlineStr">
        <is>
          <t>S. Taylor</t>
        </is>
      </c>
      <c r="C6" s="36" t="n">
        <v>46001</v>
      </c>
      <c r="D6" s="37">
        <f>IF(C6="","",EDATE(C6,12))</f>
        <v/>
      </c>
      <c r="E6" s="36" t="n">
        <v>44635</v>
      </c>
      <c r="F6" s="37">
        <f>IF(E6="","",EDATE(E6,60))</f>
        <v/>
      </c>
      <c r="G6" s="36" t="n">
        <v>43636</v>
      </c>
      <c r="H6" s="37">
        <f>IF(G6="","",EDATE(G6,120))</f>
        <v/>
      </c>
      <c r="I6" s="35" t="inlineStr">
        <is>
          <t>D</t>
        </is>
      </c>
      <c r="J6" s="36" t="n">
        <v>45536</v>
      </c>
      <c r="K6" s="37">
        <f>IF(J6="","",J6+30)</f>
        <v/>
      </c>
      <c r="L6" s="37">
        <f>IF(COUNT(D6,F6,H6)=0,"",MIN(D6,F6,H6))</f>
        <v/>
      </c>
      <c r="M6" s="38">
        <f>IF(A6="","",IF(OR(I6="F",I6="G"),"EPC below E - act now",IF(L6="","Add dates",IF(L6&lt;TODAY(),"Overdue",IF(L6&lt;=TODAY()+90,"Due within 90 days","OK")))))</f>
        <v/>
      </c>
      <c r="N6" s="35" t="inlineStr">
        <is>
          <t>Deposit protected with scheme</t>
        </is>
      </c>
    </row>
    <row r="7" ht="15" customHeight="1" s="21">
      <c r="A7" s="35" t="inlineStr">
        <is>
          <t>14 Mill Lane</t>
        </is>
      </c>
      <c r="B7" s="35" t="inlineStr">
        <is>
          <t>J. &amp; R. Khan</t>
        </is>
      </c>
      <c r="C7" s="36" t="n">
        <v>46111</v>
      </c>
      <c r="D7" s="37">
        <f>IF(C7="","",EDATE(C7,12))</f>
        <v/>
      </c>
      <c r="E7" s="36" t="n">
        <v>45665</v>
      </c>
      <c r="F7" s="37">
        <f>IF(E7="","",EDATE(E7,60))</f>
        <v/>
      </c>
      <c r="G7" s="36" t="n">
        <v>45333</v>
      </c>
      <c r="H7" s="37">
        <f>IF(G7="","",EDATE(G7,120))</f>
        <v/>
      </c>
      <c r="I7" s="35" t="inlineStr">
        <is>
          <t>C</t>
        </is>
      </c>
      <c r="J7" s="36" t="n">
        <v>45677</v>
      </c>
      <c r="K7" s="37">
        <f>IF(J7="","",J7+30)</f>
        <v/>
      </c>
      <c r="L7" s="37">
        <f>IF(COUNT(D7,F7,H7)=0,"",MIN(D7,F7,H7))</f>
        <v/>
      </c>
      <c r="M7" s="38">
        <f>IF(A7="","",IF(OR(I7="F",I7="G"),"EPC below E - act now",IF(L7="","Add dates",IF(L7&lt;TODAY(),"Overdue",IF(L7&lt;=TODAY()+90,"Due within 90 days","OK")))))</f>
        <v/>
      </c>
      <c r="N7" s="35" t="n"/>
    </row>
    <row r="8" ht="15" customHeight="1" s="21">
      <c r="A8" s="35" t="inlineStr">
        <is>
          <t>7 Park View</t>
        </is>
      </c>
      <c r="B8" s="35" t="inlineStr">
        <is>
          <t>A. Novak</t>
        </is>
      </c>
      <c r="C8" s="36" t="n"/>
      <c r="D8" s="37">
        <f>IF(C8="","",EDATE(C8,12))</f>
        <v/>
      </c>
      <c r="E8" s="36" t="n">
        <v>44459</v>
      </c>
      <c r="F8" s="37">
        <f>IF(E8="","",EDATE(E8,60))</f>
        <v/>
      </c>
      <c r="G8" s="36" t="n">
        <v>42856</v>
      </c>
      <c r="H8" s="37">
        <f>IF(G8="","",EDATE(G8,120))</f>
        <v/>
      </c>
      <c r="I8" s="35" t="inlineStr">
        <is>
          <t>E</t>
        </is>
      </c>
      <c r="J8" s="36" t="n">
        <v>46277</v>
      </c>
      <c r="K8" s="37">
        <f>IF(J8="","",J8+30)</f>
        <v/>
      </c>
      <c r="L8" s="37">
        <f>IF(COUNT(D8,F8,H8)=0,"",MIN(D8,F8,H8))</f>
        <v/>
      </c>
      <c r="M8" s="38">
        <f>IF(A8="","",IF(OR(I8="F",I8="G"),"EPC below E - act now",IF(L8="","Add dates",IF(L8&lt;TODAY(),"Overdue",IF(L8&lt;=TODAY()+90,"Due within 90 days","OK")))))</f>
        <v/>
      </c>
      <c r="N8" s="35" t="inlineStr">
        <is>
          <t>No gas - all electric</t>
        </is>
      </c>
    </row>
    <row r="9" ht="15" customHeight="1" s="21">
      <c r="A9" s="35" t="n"/>
      <c r="B9" s="35" t="n"/>
      <c r="C9" s="36" t="n"/>
      <c r="D9" s="37">
        <f>IF(C9="","",EDATE(C9,12))</f>
        <v/>
      </c>
      <c r="E9" s="36" t="n"/>
      <c r="F9" s="37">
        <f>IF(E9="","",EDATE(E9,60))</f>
        <v/>
      </c>
      <c r="G9" s="36" t="n"/>
      <c r="H9" s="37">
        <f>IF(G9="","",EDATE(G9,120))</f>
        <v/>
      </c>
      <c r="I9" s="35" t="n"/>
      <c r="J9" s="36" t="n"/>
      <c r="K9" s="37">
        <f>IF(J9="","",J9+30)</f>
        <v/>
      </c>
      <c r="L9" s="37">
        <f>IF(COUNT(D9,F9,H9)=0,"",MIN(D9,F9,H9))</f>
        <v/>
      </c>
      <c r="M9" s="38">
        <f>IF(A9="","",IF(OR(I9="F",I9="G"),"EPC below E - act now",IF(L9="","Add dates",IF(L9&lt;TODAY(),"Overdue",IF(L9&lt;=TODAY()+90,"Due within 90 days","OK")))))</f>
        <v/>
      </c>
      <c r="N9" s="35" t="n"/>
    </row>
    <row r="10" ht="15" customHeight="1" s="21">
      <c r="A10" s="35" t="n"/>
      <c r="B10" s="35" t="n"/>
      <c r="C10" s="36" t="n"/>
      <c r="D10" s="37">
        <f>IF(C10="","",EDATE(C10,12))</f>
        <v/>
      </c>
      <c r="E10" s="36" t="n"/>
      <c r="F10" s="37">
        <f>IF(E10="","",EDATE(E10,60))</f>
        <v/>
      </c>
      <c r="G10" s="36" t="n"/>
      <c r="H10" s="37">
        <f>IF(G10="","",EDATE(G10,120))</f>
        <v/>
      </c>
      <c r="I10" s="35" t="n"/>
      <c r="J10" s="36" t="n"/>
      <c r="K10" s="37">
        <f>IF(J10="","",J10+30)</f>
        <v/>
      </c>
      <c r="L10" s="37">
        <f>IF(COUNT(D10,F10,H10)=0,"",MIN(D10,F10,H10))</f>
        <v/>
      </c>
      <c r="M10" s="38">
        <f>IF(A10="","",IF(OR(I10="F",I10="G"),"EPC below E - act now",IF(L10="","Add dates",IF(L10&lt;TODAY(),"Overdue",IF(L10&lt;=TODAY()+90,"Due within 90 days","OK")))))</f>
        <v/>
      </c>
      <c r="N10" s="35" t="n"/>
    </row>
    <row r="11" ht="15" customHeight="1" s="21">
      <c r="A11" s="35" t="n"/>
      <c r="B11" s="35" t="n"/>
      <c r="C11" s="36" t="n"/>
      <c r="D11" s="37">
        <f>IF(C11="","",EDATE(C11,12))</f>
        <v/>
      </c>
      <c r="E11" s="36" t="n"/>
      <c r="F11" s="37">
        <f>IF(E11="","",EDATE(E11,60))</f>
        <v/>
      </c>
      <c r="G11" s="36" t="n"/>
      <c r="H11" s="37">
        <f>IF(G11="","",EDATE(G11,120))</f>
        <v/>
      </c>
      <c r="I11" s="35" t="n"/>
      <c r="J11" s="36" t="n"/>
      <c r="K11" s="37">
        <f>IF(J11="","",J11+30)</f>
        <v/>
      </c>
      <c r="L11" s="37">
        <f>IF(COUNT(D11,F11,H11)=0,"",MIN(D11,F11,H11))</f>
        <v/>
      </c>
      <c r="M11" s="38">
        <f>IF(A11="","",IF(OR(I11="F",I11="G"),"EPC below E - act now",IF(L11="","Add dates",IF(L11&lt;TODAY(),"Overdue",IF(L11&lt;=TODAY()+90,"Due within 90 days","OK")))))</f>
        <v/>
      </c>
      <c r="N11" s="35" t="n"/>
    </row>
    <row r="12" ht="15" customHeight="1" s="21">
      <c r="A12" s="35" t="n"/>
      <c r="B12" s="35" t="n"/>
      <c r="C12" s="36" t="n"/>
      <c r="D12" s="37">
        <f>IF(C12="","",EDATE(C12,12))</f>
        <v/>
      </c>
      <c r="E12" s="36" t="n"/>
      <c r="F12" s="37">
        <f>IF(E12="","",EDATE(E12,60))</f>
        <v/>
      </c>
      <c r="G12" s="36" t="n"/>
      <c r="H12" s="37">
        <f>IF(G12="","",EDATE(G12,120))</f>
        <v/>
      </c>
      <c r="I12" s="35" t="n"/>
      <c r="J12" s="36" t="n"/>
      <c r="K12" s="37">
        <f>IF(J12="","",J12+30)</f>
        <v/>
      </c>
      <c r="L12" s="37">
        <f>IF(COUNT(D12,F12,H12)=0,"",MIN(D12,F12,H12))</f>
        <v/>
      </c>
      <c r="M12" s="38">
        <f>IF(A12="","",IF(OR(I12="F",I12="G"),"EPC below E - act now",IF(L12="","Add dates",IF(L12&lt;TODAY(),"Overdue",IF(L12&lt;=TODAY()+90,"Due within 90 days","OK")))))</f>
        <v/>
      </c>
      <c r="N12" s="35" t="n"/>
    </row>
    <row r="13" ht="15" customHeight="1" s="21">
      <c r="A13" s="35" t="n"/>
      <c r="B13" s="35" t="n"/>
      <c r="C13" s="36" t="n"/>
      <c r="D13" s="37">
        <f>IF(C13="","",EDATE(C13,12))</f>
        <v/>
      </c>
      <c r="E13" s="36" t="n"/>
      <c r="F13" s="37">
        <f>IF(E13="","",EDATE(E13,60))</f>
        <v/>
      </c>
      <c r="G13" s="36" t="n"/>
      <c r="H13" s="37">
        <f>IF(G13="","",EDATE(G13,120))</f>
        <v/>
      </c>
      <c r="I13" s="35" t="n"/>
      <c r="J13" s="36" t="n"/>
      <c r="K13" s="37">
        <f>IF(J13="","",J13+30)</f>
        <v/>
      </c>
      <c r="L13" s="37">
        <f>IF(COUNT(D13,F13,H13)=0,"",MIN(D13,F13,H13))</f>
        <v/>
      </c>
      <c r="M13" s="38">
        <f>IF(A13="","",IF(OR(I13="F",I13="G"),"EPC below E - act now",IF(L13="","Add dates",IF(L13&lt;TODAY(),"Overdue",IF(L13&lt;=TODAY()+90,"Due within 90 days","OK")))))</f>
        <v/>
      </c>
      <c r="N13" s="35" t="n"/>
    </row>
    <row r="14" ht="15" customHeight="1" s="21">
      <c r="A14" s="35" t="n"/>
      <c r="B14" s="35" t="n"/>
      <c r="C14" s="36" t="n"/>
      <c r="D14" s="37">
        <f>IF(C14="","",EDATE(C14,12))</f>
        <v/>
      </c>
      <c r="E14" s="36" t="n"/>
      <c r="F14" s="37">
        <f>IF(E14="","",EDATE(E14,60))</f>
        <v/>
      </c>
      <c r="G14" s="36" t="n"/>
      <c r="H14" s="37">
        <f>IF(G14="","",EDATE(G14,120))</f>
        <v/>
      </c>
      <c r="I14" s="35" t="n"/>
      <c r="J14" s="36" t="n"/>
      <c r="K14" s="37">
        <f>IF(J14="","",J14+30)</f>
        <v/>
      </c>
      <c r="L14" s="37">
        <f>IF(COUNT(D14,F14,H14)=0,"",MIN(D14,F14,H14))</f>
        <v/>
      </c>
      <c r="M14" s="38">
        <f>IF(A14="","",IF(OR(I14="F",I14="G"),"EPC below E - act now",IF(L14="","Add dates",IF(L14&lt;TODAY(),"Overdue",IF(L14&lt;=TODAY()+90,"Due within 90 days","OK")))))</f>
        <v/>
      </c>
      <c r="N14" s="35" t="n"/>
    </row>
    <row r="15" ht="15" customHeight="1" s="21">
      <c r="A15" s="35" t="n"/>
      <c r="B15" s="35" t="n"/>
      <c r="C15" s="36" t="n"/>
      <c r="D15" s="37">
        <f>IF(C15="","",EDATE(C15,12))</f>
        <v/>
      </c>
      <c r="E15" s="36" t="n"/>
      <c r="F15" s="37">
        <f>IF(E15="","",EDATE(E15,60))</f>
        <v/>
      </c>
      <c r="G15" s="36" t="n"/>
      <c r="H15" s="37">
        <f>IF(G15="","",EDATE(G15,120))</f>
        <v/>
      </c>
      <c r="I15" s="35" t="n"/>
      <c r="J15" s="36" t="n"/>
      <c r="K15" s="37">
        <f>IF(J15="","",J15+30)</f>
        <v/>
      </c>
      <c r="L15" s="37">
        <f>IF(COUNT(D15,F15,H15)=0,"",MIN(D15,F15,H15))</f>
        <v/>
      </c>
      <c r="M15" s="38">
        <f>IF(A15="","",IF(OR(I15="F",I15="G"),"EPC below E - act now",IF(L15="","Add dates",IF(L15&lt;TODAY(),"Overdue",IF(L15&lt;=TODAY()+90,"Due within 90 days","OK")))))</f>
        <v/>
      </c>
      <c r="N15" s="35" t="n"/>
    </row>
    <row r="16" ht="15" customHeight="1" s="21">
      <c r="A16" s="35" t="n"/>
      <c r="B16" s="35" t="n"/>
      <c r="C16" s="36" t="n"/>
      <c r="D16" s="37">
        <f>IF(C16="","",EDATE(C16,12))</f>
        <v/>
      </c>
      <c r="E16" s="36" t="n"/>
      <c r="F16" s="37">
        <f>IF(E16="","",EDATE(E16,60))</f>
        <v/>
      </c>
      <c r="G16" s="36" t="n"/>
      <c r="H16" s="37">
        <f>IF(G16="","",EDATE(G16,120))</f>
        <v/>
      </c>
      <c r="I16" s="35" t="n"/>
      <c r="J16" s="36" t="n"/>
      <c r="K16" s="37">
        <f>IF(J16="","",J16+30)</f>
        <v/>
      </c>
      <c r="L16" s="37">
        <f>IF(COUNT(D16,F16,H16)=0,"",MIN(D16,F16,H16))</f>
        <v/>
      </c>
      <c r="M16" s="38">
        <f>IF(A16="","",IF(OR(I16="F",I16="G"),"EPC below E - act now",IF(L16="","Add dates",IF(L16&lt;TODAY(),"Overdue",IF(L16&lt;=TODAY()+90,"Due within 90 days","OK")))))</f>
        <v/>
      </c>
      <c r="N16" s="35" t="n"/>
    </row>
    <row r="17" ht="15" customHeight="1" s="21">
      <c r="A17" s="35" t="n"/>
      <c r="B17" s="35" t="n"/>
      <c r="C17" s="36" t="n"/>
      <c r="D17" s="37">
        <f>IF(C17="","",EDATE(C17,12))</f>
        <v/>
      </c>
      <c r="E17" s="36" t="n"/>
      <c r="F17" s="37">
        <f>IF(E17="","",EDATE(E17,60))</f>
        <v/>
      </c>
      <c r="G17" s="36" t="n"/>
      <c r="H17" s="37">
        <f>IF(G17="","",EDATE(G17,120))</f>
        <v/>
      </c>
      <c r="I17" s="35" t="n"/>
      <c r="J17" s="36" t="n"/>
      <c r="K17" s="37">
        <f>IF(J17="","",J17+30)</f>
        <v/>
      </c>
      <c r="L17" s="37">
        <f>IF(COUNT(D17,F17,H17)=0,"",MIN(D17,F17,H17))</f>
        <v/>
      </c>
      <c r="M17" s="38">
        <f>IF(A17="","",IF(OR(I17="F",I17="G"),"EPC below E - act now",IF(L17="","Add dates",IF(L17&lt;TODAY(),"Overdue",IF(L17&lt;=TODAY()+90,"Due within 90 days","OK")))))</f>
        <v/>
      </c>
      <c r="N17" s="35" t="n"/>
    </row>
    <row r="18" ht="15" customHeight="1" s="21">
      <c r="A18" s="35" t="n"/>
      <c r="B18" s="35" t="n"/>
      <c r="C18" s="36" t="n"/>
      <c r="D18" s="37">
        <f>IF(C18="","",EDATE(C18,12))</f>
        <v/>
      </c>
      <c r="E18" s="36" t="n"/>
      <c r="F18" s="37">
        <f>IF(E18="","",EDATE(E18,60))</f>
        <v/>
      </c>
      <c r="G18" s="36" t="n"/>
      <c r="H18" s="37">
        <f>IF(G18="","",EDATE(G18,120))</f>
        <v/>
      </c>
      <c r="I18" s="35" t="n"/>
      <c r="J18" s="36" t="n"/>
      <c r="K18" s="37">
        <f>IF(J18="","",J18+30)</f>
        <v/>
      </c>
      <c r="L18" s="37">
        <f>IF(COUNT(D18,F18,H18)=0,"",MIN(D18,F18,H18))</f>
        <v/>
      </c>
      <c r="M18" s="38">
        <f>IF(A18="","",IF(OR(I18="F",I18="G"),"EPC below E - act now",IF(L18="","Add dates",IF(L18&lt;TODAY(),"Overdue",IF(L18&lt;=TODAY()+90,"Due within 90 days","OK")))))</f>
        <v/>
      </c>
      <c r="N18" s="35" t="n"/>
    </row>
    <row r="19" ht="15" customHeight="1" s="21">
      <c r="A19" s="35" t="n"/>
      <c r="B19" s="35" t="n"/>
      <c r="C19" s="36" t="n"/>
      <c r="D19" s="37">
        <f>IF(C19="","",EDATE(C19,12))</f>
        <v/>
      </c>
      <c r="E19" s="36" t="n"/>
      <c r="F19" s="37">
        <f>IF(E19="","",EDATE(E19,60))</f>
        <v/>
      </c>
      <c r="G19" s="36" t="n"/>
      <c r="H19" s="37">
        <f>IF(G19="","",EDATE(G19,120))</f>
        <v/>
      </c>
      <c r="I19" s="35" t="n"/>
      <c r="J19" s="36" t="n"/>
      <c r="K19" s="37">
        <f>IF(J19="","",J19+30)</f>
        <v/>
      </c>
      <c r="L19" s="37">
        <f>IF(COUNT(D19,F19,H19)=0,"",MIN(D19,F19,H19))</f>
        <v/>
      </c>
      <c r="M19" s="38">
        <f>IF(A19="","",IF(OR(I19="F",I19="G"),"EPC below E - act now",IF(L19="","Add dates",IF(L19&lt;TODAY(),"Overdue",IF(L19&lt;=TODAY()+90,"Due within 90 days","OK")))))</f>
        <v/>
      </c>
      <c r="N19" s="35" t="n"/>
    </row>
    <row r="20" ht="15" customHeight="1" s="21">
      <c r="A20" s="35" t="n"/>
      <c r="B20" s="35" t="n"/>
      <c r="C20" s="36" t="n"/>
      <c r="D20" s="37">
        <f>IF(C20="","",EDATE(C20,12))</f>
        <v/>
      </c>
      <c r="E20" s="36" t="n"/>
      <c r="F20" s="37">
        <f>IF(E20="","",EDATE(E20,60))</f>
        <v/>
      </c>
      <c r="G20" s="36" t="n"/>
      <c r="H20" s="37">
        <f>IF(G20="","",EDATE(G20,120))</f>
        <v/>
      </c>
      <c r="I20" s="35" t="n"/>
      <c r="J20" s="36" t="n"/>
      <c r="K20" s="37">
        <f>IF(J20="","",J20+30)</f>
        <v/>
      </c>
      <c r="L20" s="37">
        <f>IF(COUNT(D20,F20,H20)=0,"",MIN(D20,F20,H20))</f>
        <v/>
      </c>
      <c r="M20" s="38">
        <f>IF(A20="","",IF(OR(I20="F",I20="G"),"EPC below E - act now",IF(L20="","Add dates",IF(L20&lt;TODAY(),"Overdue",IF(L20&lt;=TODAY()+90,"Due within 90 days","OK")))))</f>
        <v/>
      </c>
      <c r="N20" s="35" t="n"/>
    </row>
    <row r="21" ht="15" customHeight="1" s="21">
      <c r="A21" s="35" t="n"/>
      <c r="B21" s="35" t="n"/>
      <c r="C21" s="36" t="n"/>
      <c r="D21" s="37">
        <f>IF(C21="","",EDATE(C21,12))</f>
        <v/>
      </c>
      <c r="E21" s="36" t="n"/>
      <c r="F21" s="37">
        <f>IF(E21="","",EDATE(E21,60))</f>
        <v/>
      </c>
      <c r="G21" s="36" t="n"/>
      <c r="H21" s="37">
        <f>IF(G21="","",EDATE(G21,120))</f>
        <v/>
      </c>
      <c r="I21" s="35" t="n"/>
      <c r="J21" s="36" t="n"/>
      <c r="K21" s="37">
        <f>IF(J21="","",J21+30)</f>
        <v/>
      </c>
      <c r="L21" s="37">
        <f>IF(COUNT(D21,F21,H21)=0,"",MIN(D21,F21,H21))</f>
        <v/>
      </c>
      <c r="M21" s="38">
        <f>IF(A21="","",IF(OR(I21="F",I21="G"),"EPC below E - act now",IF(L21="","Add dates",IF(L21&lt;TODAY(),"Overdue",IF(L21&lt;=TODAY()+90,"Due within 90 days","OK")))))</f>
        <v/>
      </c>
      <c r="N21" s="35" t="n"/>
    </row>
    <row r="22" ht="15" customHeight="1" s="21">
      <c r="A22" s="35" t="n"/>
      <c r="B22" s="35" t="n"/>
      <c r="C22" s="36" t="n"/>
      <c r="D22" s="37">
        <f>IF(C22="","",EDATE(C22,12))</f>
        <v/>
      </c>
      <c r="E22" s="36" t="n"/>
      <c r="F22" s="37">
        <f>IF(E22="","",EDATE(E22,60))</f>
        <v/>
      </c>
      <c r="G22" s="36" t="n"/>
      <c r="H22" s="37">
        <f>IF(G22="","",EDATE(G22,120))</f>
        <v/>
      </c>
      <c r="I22" s="35" t="n"/>
      <c r="J22" s="36" t="n"/>
      <c r="K22" s="37">
        <f>IF(J22="","",J22+30)</f>
        <v/>
      </c>
      <c r="L22" s="37">
        <f>IF(COUNT(D22,F22,H22)=0,"",MIN(D22,F22,H22))</f>
        <v/>
      </c>
      <c r="M22" s="38">
        <f>IF(A22="","",IF(OR(I22="F",I22="G"),"EPC below E - act now",IF(L22="","Add dates",IF(L22&lt;TODAY(),"Overdue",IF(L22&lt;=TODAY()+90,"Due within 90 days","OK")))))</f>
        <v/>
      </c>
      <c r="N22" s="35" t="n"/>
    </row>
    <row r="23" ht="15" customHeight="1" s="21">
      <c r="A23" s="35" t="n"/>
      <c r="B23" s="35" t="n"/>
      <c r="C23" s="36" t="n"/>
      <c r="D23" s="37">
        <f>IF(C23="","",EDATE(C23,12))</f>
        <v/>
      </c>
      <c r="E23" s="36" t="n"/>
      <c r="F23" s="37">
        <f>IF(E23="","",EDATE(E23,60))</f>
        <v/>
      </c>
      <c r="G23" s="36" t="n"/>
      <c r="H23" s="37">
        <f>IF(G23="","",EDATE(G23,120))</f>
        <v/>
      </c>
      <c r="I23" s="35" t="n"/>
      <c r="J23" s="36" t="n"/>
      <c r="K23" s="37">
        <f>IF(J23="","",J23+30)</f>
        <v/>
      </c>
      <c r="L23" s="37">
        <f>IF(COUNT(D23,F23,H23)=0,"",MIN(D23,F23,H23))</f>
        <v/>
      </c>
      <c r="M23" s="38">
        <f>IF(A23="","",IF(OR(I23="F",I23="G"),"EPC below E - act now",IF(L23="","Add dates",IF(L23&lt;TODAY(),"Overdue",IF(L23&lt;=TODAY()+90,"Due within 90 days","OK")))))</f>
        <v/>
      </c>
      <c r="N23" s="35" t="n"/>
    </row>
    <row r="24" ht="15" customHeight="1" s="21">
      <c r="A24" s="35" t="n"/>
      <c r="B24" s="35" t="n"/>
      <c r="C24" s="36" t="n"/>
      <c r="D24" s="37">
        <f>IF(C24="","",EDATE(C24,12))</f>
        <v/>
      </c>
      <c r="E24" s="36" t="n"/>
      <c r="F24" s="37">
        <f>IF(E24="","",EDATE(E24,60))</f>
        <v/>
      </c>
      <c r="G24" s="36" t="n"/>
      <c r="H24" s="37">
        <f>IF(G24="","",EDATE(G24,120))</f>
        <v/>
      </c>
      <c r="I24" s="35" t="n"/>
      <c r="J24" s="36" t="n"/>
      <c r="K24" s="37">
        <f>IF(J24="","",J24+30)</f>
        <v/>
      </c>
      <c r="L24" s="37">
        <f>IF(COUNT(D24,F24,H24)=0,"",MIN(D24,F24,H24))</f>
        <v/>
      </c>
      <c r="M24" s="38">
        <f>IF(A24="","",IF(OR(I24="F",I24="G"),"EPC below E - act now",IF(L24="","Add dates",IF(L24&lt;TODAY(),"Overdue",IF(L24&lt;=TODAY()+90,"Due within 90 days","OK")))))</f>
        <v/>
      </c>
      <c r="N24" s="35" t="n"/>
    </row>
    <row r="25" ht="15" customHeight="1" s="21">
      <c r="A25" s="35" t="n"/>
      <c r="B25" s="35" t="n"/>
      <c r="C25" s="36" t="n"/>
      <c r="D25" s="37">
        <f>IF(C25="","",EDATE(C25,12))</f>
        <v/>
      </c>
      <c r="E25" s="36" t="n"/>
      <c r="F25" s="37">
        <f>IF(E25="","",EDATE(E25,60))</f>
        <v/>
      </c>
      <c r="G25" s="36" t="n"/>
      <c r="H25" s="37">
        <f>IF(G25="","",EDATE(G25,120))</f>
        <v/>
      </c>
      <c r="I25" s="35" t="n"/>
      <c r="J25" s="36" t="n"/>
      <c r="K25" s="37">
        <f>IF(J25="","",J25+30)</f>
        <v/>
      </c>
      <c r="L25" s="37">
        <f>IF(COUNT(D25,F25,H25)=0,"",MIN(D25,F25,H25))</f>
        <v/>
      </c>
      <c r="M25" s="38">
        <f>IF(A25="","",IF(OR(I25="F",I25="G"),"EPC below E - act now",IF(L25="","Add dates",IF(L25&lt;TODAY(),"Overdue",IF(L25&lt;=TODAY()+90,"Due within 90 days","OK")))))</f>
        <v/>
      </c>
      <c r="N25" s="3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B8C"/>
  <conditionalFormatting sqref="D6:D25">
    <cfRule type="expression" rank="0" priority="2" equalAverage="0" aboveAverage="0" dxfId="0" text="" percent="0" bottom="0">
      <formula>AND(ISNUMBER(D6),D6&lt;TODAY())</formula>
    </cfRule>
    <cfRule type="expression" rank="0" priority="3" equalAverage="0" aboveAverage="0" dxfId="1" text="" percent="0" bottom="0">
      <formula>AND(ISNUMBER(D6),D6&lt;=TODAY()+90)</formula>
    </cfRule>
  </conditionalFormatting>
  <conditionalFormatting sqref="F6:F25">
    <cfRule type="expression" rank="0" priority="4" equalAverage="0" aboveAverage="0" dxfId="0" text="" percent="0" bottom="0">
      <formula>AND(ISNUMBER(F6),F6&lt;TODAY())</formula>
    </cfRule>
    <cfRule type="expression" rank="0" priority="5" equalAverage="0" aboveAverage="0" dxfId="1" text="" percent="0" bottom="0">
      <formula>AND(ISNUMBER(F6),F6&lt;=TODAY()+90)</formula>
    </cfRule>
  </conditionalFormatting>
  <conditionalFormatting sqref="H6:H25">
    <cfRule type="expression" rank="0" priority="6" equalAverage="0" aboveAverage="0" dxfId="0" text="" percent="0" bottom="0">
      <formula>AND(ISNUMBER(H6),H6&lt;TODAY())</formula>
    </cfRule>
    <cfRule type="expression" rank="0" priority="7" equalAverage="0" aboveAverage="0" dxfId="1" text="" percent="0" bottom="0">
      <formula>AND(ISNUMBER(H6),H6&lt;=TODAY()+90)</formula>
    </cfRule>
  </conditionalFormatting>
  <conditionalFormatting sqref="L6:L25">
    <cfRule type="expression" rank="0" priority="8" equalAverage="0" aboveAverage="0" dxfId="0" text="" percent="0" bottom="0">
      <formula>AND(ISNUMBER(L6),L6&lt;TODAY())</formula>
    </cfRule>
    <cfRule type="expression" rank="0" priority="9" equalAverage="0" aboveAverage="0" dxfId="1" text="" percent="0" bottom="0">
      <formula>AND(ISNUMBER(L6),L6&lt;=TODAY()+90)</formula>
    </cfRule>
  </conditionalFormatting>
  <conditionalFormatting sqref="M6:M25">
    <cfRule type="expression" rank="0" priority="10" equalAverage="0" aboveAverage="0" dxfId="0" text="" percent="0" bottom="0">
      <formula>OR(M6="Overdue",LEFT(M6,3)="EPC")</formula>
    </cfRule>
    <cfRule type="expression" rank="0" priority="11" equalAverage="0" aboveAverage="0" dxfId="1" text="" percent="0" bottom="0">
      <formula>M6="Due within 90 days"</formula>
    </cfRule>
    <cfRule type="expression" rank="0" priority="12" equalAverage="0" aboveAverage="0" dxfId="2" text="" percent="0" bottom="0">
      <formula>M6="OK"</formula>
    </cfRule>
  </conditionalFormatting>
  <dataValidations count="1">
    <dataValidation sqref="I6:I25" showDropDown="0" showInputMessage="0" showErrorMessage="0" allowBlank="1" prompt="Pick from the list." type="list" errorStyle="stop" operator="between">
      <formula1>"A,B,C,D,E,F,G"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J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24" customWidth="1" style="20" min="1" max="1"/>
    <col width="14" customWidth="1" style="20" min="2" max="2"/>
    <col width="20" customWidth="1" style="20" min="3" max="3"/>
    <col width="16" customWidth="1" style="20" min="4" max="5"/>
    <col width="10" customWidth="1" style="20" min="6" max="6"/>
    <col width="18" customWidth="1" style="20" min="7" max="7"/>
    <col width="16" customWidth="1" style="20" min="8" max="8"/>
    <col width="20" customWidth="1" style="20" min="9" max="9"/>
    <col width="40" customWidth="1" style="20" min="10" max="10"/>
  </cols>
  <sheetData>
    <row r="1" ht="32" customHeight="1" s="21">
      <c r="A1" s="30" t="inlineStr">
        <is>
          <t>Rent increase planner (England)</t>
        </is>
      </c>
    </row>
    <row r="2" ht="15" customHeight="1" s="21">
      <c r="A2" s="31" t="inlineStr">
        <is>
          <t>Once a year, not in the first year, Form 4A, at least 2 months' notice.</t>
        </is>
      </c>
    </row>
    <row r="3" ht="15" customHeight="1" s="21">
      <c r="A3" s="32" t="inlineStr">
        <is>
          <t>Sample rows show how it works. Peach cells are the ones you type in; white cells work themselves out.</t>
        </is>
      </c>
      <c r="B3" s="33" t="n"/>
      <c r="C3" s="33" t="n"/>
      <c r="D3" s="33" t="n"/>
      <c r="E3" s="33" t="n"/>
      <c r="F3" s="33" t="n"/>
      <c r="G3" s="33" t="n"/>
      <c r="H3" s="33" t="n"/>
      <c r="I3" s="33" t="n"/>
      <c r="J3" s="33" t="n"/>
    </row>
    <row r="4"/>
    <row r="5" ht="31.5" customHeight="1" s="21">
      <c r="A5" s="34" t="inlineStr">
        <is>
          <t>Property</t>
        </is>
      </c>
      <c r="B5" s="34" t="inlineStr">
        <is>
          <t>Tenancy start</t>
        </is>
      </c>
      <c r="C5" s="34" t="inlineStr">
        <is>
          <t>Last increase started (blank if never)</t>
        </is>
      </c>
      <c r="D5" s="34" t="inlineStr">
        <is>
          <t>Current rent (£/month)</t>
        </is>
      </c>
      <c r="E5" s="34" t="inlineStr">
        <is>
          <t>Proposed rent (£/month)</t>
        </is>
      </c>
      <c r="F5" s="34" t="inlineStr">
        <is>
          <t>Change</t>
        </is>
      </c>
      <c r="G5" s="34" t="inlineStr">
        <is>
          <t>Earliest new rent can start</t>
        </is>
      </c>
      <c r="H5" s="34" t="inlineStr">
        <is>
          <t>Serve Form 4A by</t>
        </is>
      </c>
      <c r="I5" s="34" t="inlineStr">
        <is>
          <t>If you serve today, earliest start</t>
        </is>
      </c>
      <c r="J5" s="34" t="inlineStr">
        <is>
          <t>Notes</t>
        </is>
      </c>
    </row>
    <row r="6" ht="15" customHeight="1" s="21">
      <c r="A6" s="35" t="inlineStr">
        <is>
          <t>Flat 2, Elm Road</t>
        </is>
      </c>
      <c r="B6" s="36" t="n">
        <v>45536</v>
      </c>
      <c r="C6" s="36" t="n">
        <v>45901</v>
      </c>
      <c r="D6" s="39" t="n">
        <v>950</v>
      </c>
      <c r="E6" s="39" t="n">
        <v>995</v>
      </c>
      <c r="F6" s="40">
        <f>IF(OR(D6="",E6=""),"",E6/D6-1)</f>
        <v/>
      </c>
      <c r="G6" s="37">
        <f>IF(B6="","",IF(C6="",EDATE(B6,12),MAX(EDATE(B6,12),EDATE(C6,12))))</f>
        <v/>
      </c>
      <c r="H6" s="37">
        <f>IF(G6="","",EDATE(G6,-2))</f>
        <v/>
      </c>
      <c r="I6" s="37">
        <f>IF(G6="","",MAX(G6,EDATE(TODAY(),2)))</f>
        <v/>
      </c>
      <c r="J6" s="35" t="inlineStr">
        <is>
          <t>Adjust the start to the first day of a rent period.</t>
        </is>
      </c>
    </row>
    <row r="7" ht="15" customHeight="1" s="21">
      <c r="A7" s="35" t="inlineStr">
        <is>
          <t>14 Mill Lane</t>
        </is>
      </c>
      <c r="B7" s="36" t="n">
        <v>45677</v>
      </c>
      <c r="C7" s="36" t="n"/>
      <c r="D7" s="39" t="n">
        <v>1200</v>
      </c>
      <c r="E7" s="39" t="n">
        <v>1250</v>
      </c>
      <c r="F7" s="40">
        <f>IF(OR(D7="",E7=""),"",E7/D7-1)</f>
        <v/>
      </c>
      <c r="G7" s="37">
        <f>IF(B7="","",IF(C7="",EDATE(B7,12),MAX(EDATE(B7,12),EDATE(C7,12))))</f>
        <v/>
      </c>
      <c r="H7" s="37">
        <f>IF(G7="","",EDATE(G7,-2))</f>
        <v/>
      </c>
      <c r="I7" s="37">
        <f>IF(G7="","",MAX(G7,EDATE(TODAY(),2)))</f>
        <v/>
      </c>
      <c r="J7" s="35" t="n"/>
    </row>
    <row r="8" ht="15" customHeight="1" s="21">
      <c r="A8" s="35" t="inlineStr">
        <is>
          <t>7 Park View</t>
        </is>
      </c>
      <c r="B8" s="36" t="n">
        <v>46277</v>
      </c>
      <c r="C8" s="36" t="n"/>
      <c r="D8" s="39" t="n">
        <v>875</v>
      </c>
      <c r="E8" s="39" t="n">
        <v>900</v>
      </c>
      <c r="F8" s="40">
        <f>IF(OR(D8="",E8=""),"",E8/D8-1)</f>
        <v/>
      </c>
      <c r="G8" s="37">
        <f>IF(B8="","",IF(C8="",EDATE(B8,12),MAX(EDATE(B8,12),EDATE(C8,12))))</f>
        <v/>
      </c>
      <c r="H8" s="37">
        <f>IF(G8="","",EDATE(G8,-2))</f>
        <v/>
      </c>
      <c r="I8" s="37">
        <f>IF(G8="","",MAX(G8,EDATE(TODAY(),2)))</f>
        <v/>
      </c>
      <c r="J8" s="35" t="n"/>
    </row>
    <row r="9" ht="15" customHeight="1" s="21">
      <c r="A9" s="35" t="n"/>
      <c r="B9" s="36" t="n"/>
      <c r="C9" s="36" t="n"/>
      <c r="D9" s="39" t="n"/>
      <c r="E9" s="39" t="n"/>
      <c r="F9" s="40">
        <f>IF(OR(D9="",E9=""),"",E9/D9-1)</f>
        <v/>
      </c>
      <c r="G9" s="37">
        <f>IF(B9="","",IF(C9="",EDATE(B9,12),MAX(EDATE(B9,12),EDATE(C9,12))))</f>
        <v/>
      </c>
      <c r="H9" s="37">
        <f>IF(G9="","",EDATE(G9,-2))</f>
        <v/>
      </c>
      <c r="I9" s="37">
        <f>IF(G9="","",MAX(G9,EDATE(TODAY(),2)))</f>
        <v/>
      </c>
      <c r="J9" s="35" t="n"/>
    </row>
    <row r="10" ht="15" customHeight="1" s="21">
      <c r="A10" s="35" t="n"/>
      <c r="B10" s="36" t="n"/>
      <c r="C10" s="36" t="n"/>
      <c r="D10" s="39" t="n"/>
      <c r="E10" s="39" t="n"/>
      <c r="F10" s="40">
        <f>IF(OR(D10="",E10=""),"",E10/D10-1)</f>
        <v/>
      </c>
      <c r="G10" s="37">
        <f>IF(B10="","",IF(C10="",EDATE(B10,12),MAX(EDATE(B10,12),EDATE(C10,12))))</f>
        <v/>
      </c>
      <c r="H10" s="37">
        <f>IF(G10="","",EDATE(G10,-2))</f>
        <v/>
      </c>
      <c r="I10" s="37">
        <f>IF(G10="","",MAX(G10,EDATE(TODAY(),2)))</f>
        <v/>
      </c>
      <c r="J10" s="35" t="n"/>
    </row>
    <row r="11" ht="15" customHeight="1" s="21">
      <c r="A11" s="35" t="n"/>
      <c r="B11" s="36" t="n"/>
      <c r="C11" s="36" t="n"/>
      <c r="D11" s="39" t="n"/>
      <c r="E11" s="39" t="n"/>
      <c r="F11" s="40">
        <f>IF(OR(D11="",E11=""),"",E11/D11-1)</f>
        <v/>
      </c>
      <c r="G11" s="37">
        <f>IF(B11="","",IF(C11="",EDATE(B11,12),MAX(EDATE(B11,12),EDATE(C11,12))))</f>
        <v/>
      </c>
      <c r="H11" s="37">
        <f>IF(G11="","",EDATE(G11,-2))</f>
        <v/>
      </c>
      <c r="I11" s="37">
        <f>IF(G11="","",MAX(G11,EDATE(TODAY(),2)))</f>
        <v/>
      </c>
      <c r="J11" s="35" t="n"/>
    </row>
    <row r="12" ht="15" customHeight="1" s="21">
      <c r="A12" s="35" t="n"/>
      <c r="B12" s="36" t="n"/>
      <c r="C12" s="36" t="n"/>
      <c r="D12" s="39" t="n"/>
      <c r="E12" s="39" t="n"/>
      <c r="F12" s="40">
        <f>IF(OR(D12="",E12=""),"",E12/D12-1)</f>
        <v/>
      </c>
      <c r="G12" s="37">
        <f>IF(B12="","",IF(C12="",EDATE(B12,12),MAX(EDATE(B12,12),EDATE(C12,12))))</f>
        <v/>
      </c>
      <c r="H12" s="37">
        <f>IF(G12="","",EDATE(G12,-2))</f>
        <v/>
      </c>
      <c r="I12" s="37">
        <f>IF(G12="","",MAX(G12,EDATE(TODAY(),2)))</f>
        <v/>
      </c>
      <c r="J12" s="35" t="n"/>
    </row>
    <row r="13" ht="15" customHeight="1" s="21">
      <c r="A13" s="35" t="n"/>
      <c r="B13" s="36" t="n"/>
      <c r="C13" s="36" t="n"/>
      <c r="D13" s="39" t="n"/>
      <c r="E13" s="39" t="n"/>
      <c r="F13" s="40">
        <f>IF(OR(D13="",E13=""),"",E13/D13-1)</f>
        <v/>
      </c>
      <c r="G13" s="37">
        <f>IF(B13="","",IF(C13="",EDATE(B13,12),MAX(EDATE(B13,12),EDATE(C13,12))))</f>
        <v/>
      </c>
      <c r="H13" s="37">
        <f>IF(G13="","",EDATE(G13,-2))</f>
        <v/>
      </c>
      <c r="I13" s="37">
        <f>IF(G13="","",MAX(G13,EDATE(TODAY(),2)))</f>
        <v/>
      </c>
      <c r="J13" s="35" t="n"/>
    </row>
    <row r="14" ht="15" customHeight="1" s="21">
      <c r="A14" s="35" t="n"/>
      <c r="B14" s="36" t="n"/>
      <c r="C14" s="36" t="n"/>
      <c r="D14" s="39" t="n"/>
      <c r="E14" s="39" t="n"/>
      <c r="F14" s="40">
        <f>IF(OR(D14="",E14=""),"",E14/D14-1)</f>
        <v/>
      </c>
      <c r="G14" s="37">
        <f>IF(B14="","",IF(C14="",EDATE(B14,12),MAX(EDATE(B14,12),EDATE(C14,12))))</f>
        <v/>
      </c>
      <c r="H14" s="37">
        <f>IF(G14="","",EDATE(G14,-2))</f>
        <v/>
      </c>
      <c r="I14" s="37">
        <f>IF(G14="","",MAX(G14,EDATE(TODAY(),2)))</f>
        <v/>
      </c>
      <c r="J14" s="35" t="n"/>
    </row>
    <row r="15" ht="15" customHeight="1" s="21">
      <c r="A15" s="35" t="n"/>
      <c r="B15" s="36" t="n"/>
      <c r="C15" s="36" t="n"/>
      <c r="D15" s="39" t="n"/>
      <c r="E15" s="39" t="n"/>
      <c r="F15" s="40">
        <f>IF(OR(D15="",E15=""),"",E15/D15-1)</f>
        <v/>
      </c>
      <c r="G15" s="37">
        <f>IF(B15="","",IF(C15="",EDATE(B15,12),MAX(EDATE(B15,12),EDATE(C15,12))))</f>
        <v/>
      </c>
      <c r="H15" s="37">
        <f>IF(G15="","",EDATE(G15,-2))</f>
        <v/>
      </c>
      <c r="I15" s="37">
        <f>IF(G15="","",MAX(G15,EDATE(TODAY(),2)))</f>
        <v/>
      </c>
      <c r="J15" s="35" t="n"/>
    </row>
    <row r="16" ht="15" customHeight="1" s="21">
      <c r="A16" s="35" t="n"/>
      <c r="B16" s="36" t="n"/>
      <c r="C16" s="36" t="n"/>
      <c r="D16" s="39" t="n"/>
      <c r="E16" s="39" t="n"/>
      <c r="F16" s="40">
        <f>IF(OR(D16="",E16=""),"",E16/D16-1)</f>
        <v/>
      </c>
      <c r="G16" s="37">
        <f>IF(B16="","",IF(C16="",EDATE(B16,12),MAX(EDATE(B16,12),EDATE(C16,12))))</f>
        <v/>
      </c>
      <c r="H16" s="37">
        <f>IF(G16="","",EDATE(G16,-2))</f>
        <v/>
      </c>
      <c r="I16" s="37">
        <f>IF(G16="","",MAX(G16,EDATE(TODAY(),2)))</f>
        <v/>
      </c>
      <c r="J16" s="35" t="n"/>
    </row>
    <row r="17" ht="15" customHeight="1" s="21">
      <c r="A17" s="35" t="n"/>
      <c r="B17" s="36" t="n"/>
      <c r="C17" s="36" t="n"/>
      <c r="D17" s="39" t="n"/>
      <c r="E17" s="39" t="n"/>
      <c r="F17" s="40">
        <f>IF(OR(D17="",E17=""),"",E17/D17-1)</f>
        <v/>
      </c>
      <c r="G17" s="37">
        <f>IF(B17="","",IF(C17="",EDATE(B17,12),MAX(EDATE(B17,12),EDATE(C17,12))))</f>
        <v/>
      </c>
      <c r="H17" s="37">
        <f>IF(G17="","",EDATE(G17,-2))</f>
        <v/>
      </c>
      <c r="I17" s="37">
        <f>IF(G17="","",MAX(G17,EDATE(TODAY(),2)))</f>
        <v/>
      </c>
      <c r="J17" s="35" t="n"/>
    </row>
    <row r="18" ht="15" customHeight="1" s="21">
      <c r="A18" s="35" t="n"/>
      <c r="B18" s="36" t="n"/>
      <c r="C18" s="36" t="n"/>
      <c r="D18" s="39" t="n"/>
      <c r="E18" s="39" t="n"/>
      <c r="F18" s="40">
        <f>IF(OR(D18="",E18=""),"",E18/D18-1)</f>
        <v/>
      </c>
      <c r="G18" s="37">
        <f>IF(B18="","",IF(C18="",EDATE(B18,12),MAX(EDATE(B18,12),EDATE(C18,12))))</f>
        <v/>
      </c>
      <c r="H18" s="37">
        <f>IF(G18="","",EDATE(G18,-2))</f>
        <v/>
      </c>
      <c r="I18" s="37">
        <f>IF(G18="","",MAX(G18,EDATE(TODAY(),2)))</f>
        <v/>
      </c>
      <c r="J18" s="35" t="n"/>
    </row>
    <row r="19" ht="15" customHeight="1" s="21">
      <c r="A19" s="35" t="n"/>
      <c r="B19" s="36" t="n"/>
      <c r="C19" s="36" t="n"/>
      <c r="D19" s="39" t="n"/>
      <c r="E19" s="39" t="n"/>
      <c r="F19" s="40">
        <f>IF(OR(D19="",E19=""),"",E19/D19-1)</f>
        <v/>
      </c>
      <c r="G19" s="37">
        <f>IF(B19="","",IF(C19="",EDATE(B19,12),MAX(EDATE(B19,12),EDATE(C19,12))))</f>
        <v/>
      </c>
      <c r="H19" s="37">
        <f>IF(G19="","",EDATE(G19,-2))</f>
        <v/>
      </c>
      <c r="I19" s="37">
        <f>IF(G19="","",MAX(G19,EDATE(TODAY(),2)))</f>
        <v/>
      </c>
      <c r="J19" s="35" t="n"/>
    </row>
    <row r="20" ht="15" customHeight="1" s="21">
      <c r="A20" s="35" t="n"/>
      <c r="B20" s="36" t="n"/>
      <c r="C20" s="36" t="n"/>
      <c r="D20" s="39" t="n"/>
      <c r="E20" s="39" t="n"/>
      <c r="F20" s="40">
        <f>IF(OR(D20="",E20=""),"",E20/D20-1)</f>
        <v/>
      </c>
      <c r="G20" s="37">
        <f>IF(B20="","",IF(C20="",EDATE(B20,12),MAX(EDATE(B20,12),EDATE(C20,12))))</f>
        <v/>
      </c>
      <c r="H20" s="37">
        <f>IF(G20="","",EDATE(G20,-2))</f>
        <v/>
      </c>
      <c r="I20" s="37">
        <f>IF(G20="","",MAX(G20,EDATE(TODAY(),2)))</f>
        <v/>
      </c>
      <c r="J20" s="35" t="n"/>
    </row>
    <row r="21"/>
    <row r="22"/>
    <row r="23" ht="15" customHeight="1" s="21">
      <c r="A23" s="41" t="inlineStr">
        <is>
          <t>Amber 'Serve by' date = that date has passed; use the 'If you serve today' column instead.</t>
        </is>
      </c>
    </row>
    <row r="24" ht="15" customHeight="1" s="21">
      <c r="A24" s="41" t="inlineStr">
        <is>
          <t>The tenant can ask the First-tier Tribunal to decide if the new rent is above the open market rent. Form 4A is on GOV.UK - this file doesn't include it.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EA1C"/>
  <conditionalFormatting sqref="H6:H20">
    <cfRule type="expression" rank="0" priority="2" equalAverage="0" aboveAverage="0" dxfId="1" text="" percent="0" bottom="0">
      <formula>AND(ISNUMBER(H6),H6&lt;TODAY())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G4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4" customWidth="1" style="20" min="1" max="1"/>
    <col width="24" customWidth="1" style="20" min="2" max="2"/>
    <col width="18" customWidth="1" style="20" min="3" max="3"/>
    <col width="34" customWidth="1" style="20" min="4" max="4"/>
    <col width="22" customWidth="1" style="20" min="5" max="5"/>
    <col width="12" customWidth="1" style="20" min="6" max="6"/>
    <col width="36" customWidth="1" style="20" min="7" max="7"/>
  </cols>
  <sheetData>
    <row r="1" ht="32" customHeight="1" s="21">
      <c r="A1" s="30" t="inlineStr">
        <is>
          <t>Proof-of-service log</t>
        </is>
      </c>
    </row>
    <row r="2" ht="15" customHeight="1" s="21">
      <c r="A2" s="31" t="inlineStr">
        <is>
          <t>Record every document you give tenants. Proof matters if there's ever a dispute.</t>
        </is>
      </c>
    </row>
    <row r="3" ht="15" customHeight="1" s="21">
      <c r="A3" s="32" t="inlineStr">
        <is>
          <t>Sample rows show how it works. Peach cells are the ones you type in; white cells work themselves out.</t>
        </is>
      </c>
      <c r="B3" s="33" t="n"/>
      <c r="C3" s="33" t="n"/>
      <c r="D3" s="33" t="n"/>
      <c r="E3" s="33" t="n"/>
      <c r="F3" s="33" t="n"/>
      <c r="G3" s="33" t="n"/>
    </row>
    <row r="4"/>
    <row r="5" ht="31.5" customHeight="1" s="21">
      <c r="A5" s="34" t="inlineStr">
        <is>
          <t>Date given</t>
        </is>
      </c>
      <c r="B5" s="34" t="inlineStr">
        <is>
          <t>Property</t>
        </is>
      </c>
      <c r="C5" s="34" t="inlineStr">
        <is>
          <t>Tenant</t>
        </is>
      </c>
      <c r="D5" s="34" t="inlineStr">
        <is>
          <t>Document</t>
        </is>
      </c>
      <c r="E5" s="34" t="inlineStr">
        <is>
          <t>How given</t>
        </is>
      </c>
      <c r="F5" s="34" t="inlineStr">
        <is>
          <t>Proof kept?</t>
        </is>
      </c>
      <c r="G5" s="34" t="inlineStr">
        <is>
          <t>Where the proof is</t>
        </is>
      </c>
    </row>
    <row r="6" ht="15" customHeight="1" s="21">
      <c r="A6" s="36" t="n">
        <v>46162</v>
      </c>
      <c r="B6" s="35" t="inlineStr">
        <is>
          <t>Flat 2, Elm Road</t>
        </is>
      </c>
      <c r="C6" s="35" t="inlineStr">
        <is>
          <t>S. Taylor</t>
        </is>
      </c>
      <c r="D6" s="35" t="inlineStr">
        <is>
          <t>Renters' Rights Act information sheet</t>
        </is>
      </c>
      <c r="E6" s="35" t="inlineStr">
        <is>
          <t>Email attachment</t>
        </is>
      </c>
      <c r="F6" s="35" t="inlineStr">
        <is>
          <t>Yes</t>
        </is>
      </c>
      <c r="G6" s="35" t="inlineStr">
        <is>
          <t>Sent email saved in 'Tenancies/Elm Rd'</t>
        </is>
      </c>
    </row>
    <row r="7" ht="15" customHeight="1" s="21">
      <c r="A7" s="36" t="n">
        <v>46003</v>
      </c>
      <c r="B7" s="35" t="inlineStr">
        <is>
          <t>Flat 2, Elm Road</t>
        </is>
      </c>
      <c r="C7" s="35" t="inlineStr">
        <is>
          <t>S. Taylor</t>
        </is>
      </c>
      <c r="D7" s="35" t="inlineStr">
        <is>
          <t>Gas safety record</t>
        </is>
      </c>
      <c r="E7" s="35" t="inlineStr">
        <is>
          <t>Email attachment</t>
        </is>
      </c>
      <c r="F7" s="35" t="inlineStr">
        <is>
          <t>Yes</t>
        </is>
      </c>
      <c r="G7" s="35" t="inlineStr">
        <is>
          <t>Sent email + PDF</t>
        </is>
      </c>
    </row>
    <row r="8" ht="15" customHeight="1" s="21">
      <c r="A8" s="36" t="n">
        <v>46277</v>
      </c>
      <c r="B8" s="35" t="inlineStr">
        <is>
          <t>7 Park View</t>
        </is>
      </c>
      <c r="C8" s="35" t="inlineStr">
        <is>
          <t>A. Novak</t>
        </is>
      </c>
      <c r="D8" s="35" t="inlineStr">
        <is>
          <t>EPC, EICR and deposit prescribed information</t>
        </is>
      </c>
      <c r="E8" s="35" t="inlineStr">
        <is>
          <t>By hand at check-in</t>
        </is>
      </c>
      <c r="F8" s="35" t="inlineStr">
        <is>
          <t>Yes</t>
        </is>
      </c>
      <c r="G8" s="35" t="inlineStr">
        <is>
          <t>Signed receipt photo</t>
        </is>
      </c>
    </row>
    <row r="9" ht="15" customHeight="1" s="21">
      <c r="A9" s="36" t="n"/>
      <c r="B9" s="35" t="n"/>
      <c r="C9" s="35" t="n"/>
      <c r="D9" s="35" t="n"/>
      <c r="E9" s="35" t="n"/>
      <c r="F9" s="35" t="n"/>
      <c r="G9" s="35" t="n"/>
    </row>
    <row r="10" ht="15" customHeight="1" s="21">
      <c r="A10" s="36" t="n"/>
      <c r="B10" s="35" t="n"/>
      <c r="C10" s="35" t="n"/>
      <c r="D10" s="35" t="n"/>
      <c r="E10" s="35" t="n"/>
      <c r="F10" s="35" t="n"/>
      <c r="G10" s="35" t="n"/>
    </row>
    <row r="11" ht="15" customHeight="1" s="21">
      <c r="A11" s="36" t="n"/>
      <c r="B11" s="35" t="n"/>
      <c r="C11" s="35" t="n"/>
      <c r="D11" s="35" t="n"/>
      <c r="E11" s="35" t="n"/>
      <c r="F11" s="35" t="n"/>
      <c r="G11" s="35" t="n"/>
    </row>
    <row r="12" ht="15" customHeight="1" s="21">
      <c r="A12" s="36" t="n"/>
      <c r="B12" s="35" t="n"/>
      <c r="C12" s="35" t="n"/>
      <c r="D12" s="35" t="n"/>
      <c r="E12" s="35" t="n"/>
      <c r="F12" s="35" t="n"/>
      <c r="G12" s="35" t="n"/>
    </row>
    <row r="13" ht="15" customHeight="1" s="21">
      <c r="A13" s="36" t="n"/>
      <c r="B13" s="35" t="n"/>
      <c r="C13" s="35" t="n"/>
      <c r="D13" s="35" t="n"/>
      <c r="E13" s="35" t="n"/>
      <c r="F13" s="35" t="n"/>
      <c r="G13" s="35" t="n"/>
    </row>
    <row r="14" ht="15" customHeight="1" s="21">
      <c r="A14" s="36" t="n"/>
      <c r="B14" s="35" t="n"/>
      <c r="C14" s="35" t="n"/>
      <c r="D14" s="35" t="n"/>
      <c r="E14" s="35" t="n"/>
      <c r="F14" s="35" t="n"/>
      <c r="G14" s="35" t="n"/>
    </row>
    <row r="15" ht="15" customHeight="1" s="21">
      <c r="A15" s="36" t="n"/>
      <c r="B15" s="35" t="n"/>
      <c r="C15" s="35" t="n"/>
      <c r="D15" s="35" t="n"/>
      <c r="E15" s="35" t="n"/>
      <c r="F15" s="35" t="n"/>
      <c r="G15" s="35" t="n"/>
    </row>
    <row r="16" ht="15" customHeight="1" s="21">
      <c r="A16" s="36" t="n"/>
      <c r="B16" s="35" t="n"/>
      <c r="C16" s="35" t="n"/>
      <c r="D16" s="35" t="n"/>
      <c r="E16" s="35" t="n"/>
      <c r="F16" s="35" t="n"/>
      <c r="G16" s="35" t="n"/>
    </row>
    <row r="17" ht="15" customHeight="1" s="21">
      <c r="A17" s="36" t="n"/>
      <c r="B17" s="35" t="n"/>
      <c r="C17" s="35" t="n"/>
      <c r="D17" s="35" t="n"/>
      <c r="E17" s="35" t="n"/>
      <c r="F17" s="35" t="n"/>
      <c r="G17" s="35" t="n"/>
    </row>
    <row r="18" ht="15" customHeight="1" s="21">
      <c r="A18" s="36" t="n"/>
      <c r="B18" s="35" t="n"/>
      <c r="C18" s="35" t="n"/>
      <c r="D18" s="35" t="n"/>
      <c r="E18" s="35" t="n"/>
      <c r="F18" s="35" t="n"/>
      <c r="G18" s="35" t="n"/>
    </row>
    <row r="19" ht="15" customHeight="1" s="21">
      <c r="A19" s="36" t="n"/>
      <c r="B19" s="35" t="n"/>
      <c r="C19" s="35" t="n"/>
      <c r="D19" s="35" t="n"/>
      <c r="E19" s="35" t="n"/>
      <c r="F19" s="35" t="n"/>
      <c r="G19" s="35" t="n"/>
    </row>
    <row r="20" ht="15" customHeight="1" s="21">
      <c r="A20" s="36" t="n"/>
      <c r="B20" s="35" t="n"/>
      <c r="C20" s="35" t="n"/>
      <c r="D20" s="35" t="n"/>
      <c r="E20" s="35" t="n"/>
      <c r="F20" s="35" t="n"/>
      <c r="G20" s="35" t="n"/>
    </row>
    <row r="21" ht="15" customHeight="1" s="21">
      <c r="A21" s="36" t="n"/>
      <c r="B21" s="35" t="n"/>
      <c r="C21" s="35" t="n"/>
      <c r="D21" s="35" t="n"/>
      <c r="E21" s="35" t="n"/>
      <c r="F21" s="35" t="n"/>
      <c r="G21" s="35" t="n"/>
    </row>
    <row r="22" ht="15" customHeight="1" s="21">
      <c r="A22" s="36" t="n"/>
      <c r="B22" s="35" t="n"/>
      <c r="C22" s="35" t="n"/>
      <c r="D22" s="35" t="n"/>
      <c r="E22" s="35" t="n"/>
      <c r="F22" s="35" t="n"/>
      <c r="G22" s="35" t="n"/>
    </row>
    <row r="23" ht="15" customHeight="1" s="21">
      <c r="A23" s="36" t="n"/>
      <c r="B23" s="35" t="n"/>
      <c r="C23" s="35" t="n"/>
      <c r="D23" s="35" t="n"/>
      <c r="E23" s="35" t="n"/>
      <c r="F23" s="35" t="n"/>
      <c r="G23" s="35" t="n"/>
    </row>
    <row r="24" ht="15" customHeight="1" s="21">
      <c r="A24" s="36" t="n"/>
      <c r="B24" s="35" t="n"/>
      <c r="C24" s="35" t="n"/>
      <c r="D24" s="35" t="n"/>
      <c r="E24" s="35" t="n"/>
      <c r="F24" s="35" t="n"/>
      <c r="G24" s="35" t="n"/>
    </row>
    <row r="25" ht="15" customHeight="1" s="21">
      <c r="A25" s="36" t="n"/>
      <c r="B25" s="35" t="n"/>
      <c r="C25" s="35" t="n"/>
      <c r="D25" s="35" t="n"/>
      <c r="E25" s="35" t="n"/>
      <c r="F25" s="35" t="n"/>
      <c r="G25" s="35" t="n"/>
    </row>
    <row r="26" ht="15" customHeight="1" s="21">
      <c r="A26" s="36" t="n"/>
      <c r="B26" s="35" t="n"/>
      <c r="C26" s="35" t="n"/>
      <c r="D26" s="35" t="n"/>
      <c r="E26" s="35" t="n"/>
      <c r="F26" s="35" t="n"/>
      <c r="G26" s="35" t="n"/>
    </row>
    <row r="27" ht="15" customHeight="1" s="21">
      <c r="A27" s="36" t="n"/>
      <c r="B27" s="35" t="n"/>
      <c r="C27" s="35" t="n"/>
      <c r="D27" s="35" t="n"/>
      <c r="E27" s="35" t="n"/>
      <c r="F27" s="35" t="n"/>
      <c r="G27" s="35" t="n"/>
    </row>
    <row r="28" ht="15" customHeight="1" s="21">
      <c r="A28" s="36" t="n"/>
      <c r="B28" s="35" t="n"/>
      <c r="C28" s="35" t="n"/>
      <c r="D28" s="35" t="n"/>
      <c r="E28" s="35" t="n"/>
      <c r="F28" s="35" t="n"/>
      <c r="G28" s="35" t="n"/>
    </row>
    <row r="29" ht="15" customHeight="1" s="21">
      <c r="A29" s="36" t="n"/>
      <c r="B29" s="35" t="n"/>
      <c r="C29" s="35" t="n"/>
      <c r="D29" s="35" t="n"/>
      <c r="E29" s="35" t="n"/>
      <c r="F29" s="35" t="n"/>
      <c r="G29" s="35" t="n"/>
    </row>
    <row r="30" ht="15" customHeight="1" s="21">
      <c r="A30" s="36" t="n"/>
      <c r="B30" s="35" t="n"/>
      <c r="C30" s="35" t="n"/>
      <c r="D30" s="35" t="n"/>
      <c r="E30" s="35" t="n"/>
      <c r="F30" s="35" t="n"/>
      <c r="G30" s="35" t="n"/>
    </row>
    <row r="31" ht="15" customHeight="1" s="21">
      <c r="A31" s="36" t="n"/>
      <c r="B31" s="35" t="n"/>
      <c r="C31" s="35" t="n"/>
      <c r="D31" s="35" t="n"/>
      <c r="E31" s="35" t="n"/>
      <c r="F31" s="35" t="n"/>
      <c r="G31" s="35" t="n"/>
    </row>
    <row r="32" ht="15" customHeight="1" s="21">
      <c r="A32" s="36" t="n"/>
      <c r="B32" s="35" t="n"/>
      <c r="C32" s="35" t="n"/>
      <c r="D32" s="35" t="n"/>
      <c r="E32" s="35" t="n"/>
      <c r="F32" s="35" t="n"/>
      <c r="G32" s="35" t="n"/>
    </row>
    <row r="33" ht="15" customHeight="1" s="21">
      <c r="A33" s="36" t="n"/>
      <c r="B33" s="35" t="n"/>
      <c r="C33" s="35" t="n"/>
      <c r="D33" s="35" t="n"/>
      <c r="E33" s="35" t="n"/>
      <c r="F33" s="35" t="n"/>
      <c r="G33" s="35" t="n"/>
    </row>
    <row r="34" ht="15" customHeight="1" s="21">
      <c r="A34" s="36" t="n"/>
      <c r="B34" s="35" t="n"/>
      <c r="C34" s="35" t="n"/>
      <c r="D34" s="35" t="n"/>
      <c r="E34" s="35" t="n"/>
      <c r="F34" s="35" t="n"/>
      <c r="G34" s="35" t="n"/>
    </row>
    <row r="35" ht="15" customHeight="1" s="21">
      <c r="A35" s="36" t="n"/>
      <c r="B35" s="35" t="n"/>
      <c r="C35" s="35" t="n"/>
      <c r="D35" s="35" t="n"/>
      <c r="E35" s="35" t="n"/>
      <c r="F35" s="35" t="n"/>
      <c r="G35" s="35" t="n"/>
    </row>
    <row r="36" ht="15" customHeight="1" s="21">
      <c r="A36" s="36" t="n"/>
      <c r="B36" s="35" t="n"/>
      <c r="C36" s="35" t="n"/>
      <c r="D36" s="35" t="n"/>
      <c r="E36" s="35" t="n"/>
      <c r="F36" s="35" t="n"/>
      <c r="G36" s="35" t="n"/>
    </row>
    <row r="37" ht="15" customHeight="1" s="21">
      <c r="A37" s="36" t="n"/>
      <c r="B37" s="35" t="n"/>
      <c r="C37" s="35" t="n"/>
      <c r="D37" s="35" t="n"/>
      <c r="E37" s="35" t="n"/>
      <c r="F37" s="35" t="n"/>
      <c r="G37" s="35" t="n"/>
    </row>
    <row r="38" ht="15" customHeight="1" s="21">
      <c r="A38" s="36" t="n"/>
      <c r="B38" s="35" t="n"/>
      <c r="C38" s="35" t="n"/>
      <c r="D38" s="35" t="n"/>
      <c r="E38" s="35" t="n"/>
      <c r="F38" s="35" t="n"/>
      <c r="G38" s="35" t="n"/>
    </row>
    <row r="39" ht="15" customHeight="1" s="21">
      <c r="A39" s="36" t="n"/>
      <c r="B39" s="35" t="n"/>
      <c r="C39" s="35" t="n"/>
      <c r="D39" s="35" t="n"/>
      <c r="E39" s="35" t="n"/>
      <c r="F39" s="35" t="n"/>
      <c r="G39" s="35" t="n"/>
    </row>
    <row r="40" ht="15" customHeight="1" s="21">
      <c r="A40" s="36" t="n"/>
      <c r="B40" s="35" t="n"/>
      <c r="C40" s="35" t="n"/>
      <c r="D40" s="35" t="n"/>
      <c r="E40" s="35" t="n"/>
      <c r="F40" s="35" t="n"/>
      <c r="G40" s="35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BDF"/>
  <dataValidations count="3">
    <dataValidation sqref="D6:D40" showDropDown="0" showInputMessage="0" showErrorMessage="0" allowBlank="1" prompt="Pick from the list." type="list" errorStyle="stop" operator="between">
      <formula1>"Renters' Rights Act information sheet,Written tenancy information,Gas safety record,EICR,EPC,Deposit prescribed information,Form 4A rent increase,Pet request reply,Other"</formula1>
      <formula2>0</formula2>
    </dataValidation>
    <dataValidation sqref="E6:E40" showDropDown="0" showInputMessage="0" showErrorMessage="0" allowBlank="1" prompt="Pick from the list." type="list" errorStyle="stop" operator="between">
      <formula1>"By hand,By hand at check-in,First class post,Recorded delivery,Email attachment"</formula1>
      <formula2>0</formula2>
    </dataValidation>
    <dataValidation sqref="F6:F40" showDropDown="0" showInputMessage="0" showErrorMessage="0" allowBlank="1" prompt="Pick from the list." type="list" errorStyle="stop" operator="between">
      <formula1>"Yes,No"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15"/>
  <sheetViews>
    <sheetView showGridLines="0" workbookViewId="0">
      <selection activeCell="A1" sqref="A1"/>
    </sheetView>
  </sheetViews>
  <sheetFormatPr baseColWidth="8" defaultRowHeight="15" outlineLevelCol="0"/>
  <cols>
    <col width="90" customWidth="1" style="21" min="1" max="1"/>
  </cols>
  <sheetData>
    <row r="1" ht="32" customHeight="1" s="21">
      <c r="A1" s="22" t="inlineStr">
        <is>
          <t>Licence</t>
        </is>
      </c>
    </row>
    <row r="2" ht="16" customHeight="1" s="21">
      <c r="A2" s="42" t="inlineStr">
        <is>
          <t>Your personal licence for this file.</t>
        </is>
      </c>
    </row>
    <row r="3" ht="10" customHeight="1" s="21">
      <c r="A3" s="43" t="n"/>
    </row>
    <row r="4" ht="26" customHeight="1" s="21">
      <c r="A4" s="44" t="inlineStr">
        <is>
          <t>Licensed to  [buyer email]</t>
        </is>
      </c>
    </row>
    <row r="5" ht="20" customHeight="1" s="21">
      <c r="A5" s="45" t="inlineStr">
        <is>
          <t>Order  [order ref]</t>
        </is>
      </c>
    </row>
    <row r="6" ht="12" customHeight="1" s="21">
      <c r="A6" s="43" t="n"/>
    </row>
    <row r="7" ht="22" customHeight="1" s="21">
      <c r="A7" s="24" t="inlineStr">
        <is>
          <t>What you can do</t>
        </is>
      </c>
    </row>
    <row r="8" ht="30" customHeight="1" s="21">
      <c r="A8" s="46" t="inlineStr">
        <is>
          <t>Use this copy for your own home, work or business. Edit it, add your own figures and print it as often as you like.</t>
        </is>
      </c>
    </row>
    <row r="9" ht="8" customHeight="1" s="21">
      <c r="A9" s="43" t="n"/>
    </row>
    <row r="10" ht="22" customHeight="1" s="21">
      <c r="A10" s="24" t="inlineStr">
        <is>
          <t>What you can't do</t>
        </is>
      </c>
    </row>
    <row r="11" ht="16" customHeight="1" s="21">
      <c r="A11" s="46" t="inlineStr">
        <is>
          <t>Share, copy for others, upload or resell this file, or any part of it.</t>
        </is>
      </c>
    </row>
    <row r="12" ht="30" customHeight="1" s="21">
      <c r="A12" s="46" t="inlineStr">
        <is>
          <t>Every copy is marked and traceable to its buyer. Unauthorised sharing or resale breaches our terms and copyright: the licence will be cancelled, and we will take legal action where appropriate.</t>
        </is>
      </c>
    </row>
    <row r="13" ht="12" customHeight="1" s="21">
      <c r="A13" s="43" t="n"/>
    </row>
    <row r="14" ht="15" customHeight="1" s="21">
      <c r="A14" s="47" t="inlineStr">
        <is>
          <t>© RuleMind · rulemind.co.uk · Terms: rulemind.co.uk/terms</t>
        </is>
      </c>
    </row>
    <row r="15" ht="15" customHeight="1" s="21">
      <c r="A15" s="48" t="inlineStr">
        <is>
          <t>This tab is locked so the licence stays with the file.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99AD"/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 xmlns:dc="http://purl.org/dc/elements/1.1/">RuleMind</dc:creator>
  <dc:title xmlns:dc="http://purl.org/dc/elements/1.1/">RuleMind example (locked)</dc:title>
  <dc:language xmlns:dc="http://purl.org/dc/elements/1.1/">en-US</dc:language>
  <dcterms:created xmlns:dcterms="http://purl.org/dc/terms/" xmlns:xsi="http://www.w3.org/2001/XMLSchema-instance" xsi:type="dcterms:W3CDTF">2026-09-28T21:59:32Z</dcterms:created>
  <dcterms:modified xmlns:dcterms="http://purl.org/dc/terms/" xmlns:xsi="http://www.w3.org/2001/XMLSchema-instance" xsi:type="dcterms:W3CDTF">2026-10-01T13:16:23Z</dcterms:modified>
  <cp:revision>0</cp:revision>
</cp:coreProperties>
</file>