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8.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r="http://schemas.openxmlformats.org/officeDocument/2006/relationships" xmlns="http://schemas.openxmlformats.org/spreadsheetml/2006/main">
  <workbookPr/>
  <workbookProtection workbookPassword="8BA2" lockStructure="1"/>
  <bookViews>
    <workbookView visibility="visible" minimized="0" showHorizontalScroll="1" showVerticalScroll="1" showSheetTabs="1" tabRatio="600" firstSheet="0" activeTab="0" autoFilterDateGrouping="1"/>
  </bookViews>
  <sheets>
    <sheet xmlns:r="http://schemas.openxmlformats.org/officeDocument/2006/relationships" name="EXAMPLE - read me" sheetId="1" state="visible" r:id="rId1"/>
    <sheet xmlns:r="http://schemas.openxmlformats.org/officeDocument/2006/relationships" name="Start here" sheetId="2" state="visible" r:id="rId2"/>
    <sheet xmlns:r="http://schemas.openxmlformats.org/officeDocument/2006/relationships" name="People" sheetId="3" state="visible" r:id="rId3"/>
    <sheet xmlns:r="http://schemas.openxmlformats.org/officeDocument/2006/relationships" name="Shared bills" sheetId="4" state="visible" r:id="rId4"/>
    <sheet xmlns:r="http://schemas.openxmlformats.org/officeDocument/2006/relationships" name="Spending log" sheetId="5" state="visible" r:id="rId5"/>
    <sheet xmlns:r="http://schemas.openxmlformats.org/officeDocument/2006/relationships" name="Settle up" sheetId="6" state="visible" r:id="rId6"/>
    <sheet xmlns:r="http://schemas.openxmlformats.org/officeDocument/2006/relationships" name="Lists" sheetId="7" state="visible" r:id="rId7"/>
    <sheet xmlns:r="http://schemas.openxmlformats.org/officeDocument/2006/relationships" name="Licence" sheetId="8" state="visible" r:id="rId8"/>
  </sheets>
  <definedNames>
    <definedName name="_xlnm.Print_Titles" localSheetId="2">'People'!$5:$5</definedName>
    <definedName name="_xlnm.Print_Titles" localSheetId="3">'Shared bills'!$5:$5</definedName>
    <definedName name="_xlnm.Print_Titles" localSheetId="4">'Spending log'!$5:$5</definedName>
    <definedName name="_xlnm.Print_Titles" localSheetId="5">'Settle up'!$5:$5</definedName>
  </definedNames>
  <calcPr calcId="124519" fullCalcOnLoad="1"/>
</workbook>
</file>

<file path=xl/styles.xml><?xml version="1.0" encoding="utf-8"?>
<styleSheet xmlns="http://schemas.openxmlformats.org/spreadsheetml/2006/main">
  <numFmts count="6">
    <numFmt numFmtId="164" formatCode="\£#,##0.00;&quot;-£&quot;#,##0.00;\-"/>
    <numFmt numFmtId="165" formatCode="0.0%"/>
    <numFmt numFmtId="166" formatCode="yyyy-mm-dd"/>
    <numFmt numFmtId="167" formatCode="d\ mmm\ yyyy"/>
    <numFmt numFmtId="168" formatCode="mmm\ yy"/>
    <numFmt numFmtId="169" formatCode="mmm\ yyyy"/>
  </numFmts>
  <fonts count="24">
    <font>
      <name val="Calibri"/>
      <family val="2"/>
      <color theme="1"/>
      <sz val="11"/>
      <scheme val="minor"/>
    </font>
    <font>
      <name val="Arial"/>
      <b val="1"/>
      <color rgb="0017191C"/>
      <sz val="16"/>
    </font>
    <font>
      <name val="Arial"/>
      <color rgb="005D616C"/>
      <sz val="10"/>
    </font>
    <font>
      <name val="Arial"/>
      <b val="1"/>
      <color rgb="005D2A1A"/>
      <sz val="10"/>
    </font>
    <font>
      <name val="Arial"/>
      <b val="1"/>
      <color rgb="00FFFFFF"/>
      <sz val="10"/>
    </font>
    <font>
      <name val="Arial"/>
      <sz val="10"/>
    </font>
    <font>
      <name val="Arial"/>
      <b val="1"/>
      <sz val="10"/>
    </font>
    <font>
      <name val="Arial"/>
      <b val="1"/>
      <color rgb="00B3261E"/>
      <sz val="10"/>
    </font>
    <font>
      <name val="Arial"/>
      <b val="1"/>
      <sz val="12"/>
    </font>
    <font>
      <name val="Arial"/>
      <color rgb="00FFFFFF"/>
      <sz val="10"/>
    </font>
    <font>
      <name val="Arial"/>
      <b val="1"/>
      <color rgb="0017191C"/>
      <sz val="10"/>
    </font>
    <font>
      <name val="Arial"/>
      <b val="1"/>
      <color rgb="0017191C"/>
      <sz val="18"/>
    </font>
    <font>
      <name val="Arial"/>
      <b val="1"/>
      <color rgb="0017191C"/>
      <sz val="12"/>
    </font>
    <font>
      <name val="Arial"/>
      <color rgb="005D616C"/>
      <sz val="9"/>
    </font>
    <font>
      <name val="Georgia"/>
      <color rgb="0017191C"/>
      <sz val="18"/>
    </font>
    <font>
      <name val="Arial"/>
      <b val="1"/>
      <color rgb="005D2A1A"/>
      <sz val="12"/>
    </font>
    <font>
      <name val="Georgia"/>
      <color rgb="0017191C"/>
      <sz val="13.5"/>
    </font>
    <font>
      <name val="Arial"/>
      <color rgb="0017191C"/>
      <sz val="10"/>
    </font>
    <font>
      <name val="Arial"/>
      <i val="1"/>
      <color rgb="005D616C"/>
      <sz val="9"/>
    </font>
    <font>
      <name val="Georgia"/>
      <color rgb="0017191C"/>
      <sz val="16"/>
    </font>
    <font>
      <name val="Arial"/>
      <sz val="11"/>
    </font>
    <font>
      <name val="Arial"/>
      <color rgb="0017191C"/>
      <sz val="10"/>
      <u val="single"/>
    </font>
    <font>
      <name val="Arial"/>
      <b val="1"/>
      <color rgb="00B3261E"/>
      <sz val="12"/>
    </font>
    <font>
      <name val="Arial"/>
      <color rgb="00B3261E"/>
      <sz val="10"/>
    </font>
  </fonts>
  <fills count="7">
    <fill>
      <patternFill/>
    </fill>
    <fill>
      <patternFill patternType="gray125"/>
    </fill>
    <fill>
      <patternFill patternType="solid">
        <fgColor rgb="00FBE1D1"/>
      </patternFill>
    </fill>
    <fill>
      <patternFill patternType="solid">
        <fgColor rgb="0017191C"/>
      </patternFill>
    </fill>
    <fill>
      <patternFill patternType="solid">
        <fgColor rgb="00FCEFE6"/>
      </patternFill>
    </fill>
    <fill>
      <patternFill patternType="solid">
        <fgColor rgb="00F2F2F3"/>
      </patternFill>
    </fill>
    <fill>
      <patternFill patternType="solid">
        <fgColor rgb="00F9E1DF"/>
      </patternFill>
    </fill>
  </fills>
  <borders count="5">
    <border>
      <left/>
      <right/>
      <top/>
      <bottom/>
      <diagonal/>
    </border>
    <border>
      <bottom style="thin">
        <color rgb="00E3E4E7"/>
      </bottom>
    </border>
    <border>
      <top style="thin">
        <color rgb="0017191C"/>
      </top>
    </border>
    <border>
      <left style="thick">
        <color rgb="005D2A1A"/>
      </left>
    </border>
    <border>
      <left style="thick">
        <color rgb="00B3261E"/>
      </left>
    </border>
  </borders>
  <cellStyleXfs count="1">
    <xf numFmtId="0" fontId="0" fillId="0" borderId="0"/>
  </cellStyleXfs>
  <cellXfs count="62">
    <xf numFmtId="0" fontId="0" fillId="0" borderId="0" pivotButton="0" quotePrefix="0" xfId="0"/>
    <xf numFmtId="0" fontId="14" fillId="0" borderId="0" applyAlignment="1" pivotButton="0" quotePrefix="0" xfId="0">
      <alignment vertical="center" wrapText="1"/>
    </xf>
    <xf numFmtId="0" fontId="3" fillId="2" borderId="0" applyAlignment="1" pivotButton="0" quotePrefix="0" xfId="0">
      <alignment vertical="top" wrapText="1"/>
    </xf>
    <xf numFmtId="0" fontId="16" fillId="0" borderId="0" applyAlignment="1" pivotButton="0" quotePrefix="0" xfId="0">
      <alignment vertical="center" wrapText="1"/>
    </xf>
    <xf numFmtId="0" fontId="21" fillId="0" borderId="0" applyAlignment="1" pivotButton="0" quotePrefix="0" xfId="0">
      <alignment vertical="top" wrapText="1"/>
    </xf>
    <xf numFmtId="0" fontId="18" fillId="0" borderId="0" applyAlignment="1" pivotButton="0" quotePrefix="0" xfId="0">
      <alignment vertical="top" wrapText="1"/>
    </xf>
    <xf numFmtId="0" fontId="5" fillId="0" borderId="0" applyAlignment="1" pivotButton="0" quotePrefix="0" xfId="0">
      <alignment vertical="top" wrapText="1"/>
    </xf>
    <xf numFmtId="0" fontId="6" fillId="0" borderId="0" applyAlignment="1" pivotButton="0" quotePrefix="0" xfId="0">
      <alignment vertical="top" wrapText="1"/>
    </xf>
    <xf numFmtId="0" fontId="2" fillId="0" borderId="0" applyAlignment="1" pivotButton="0" quotePrefix="0" xfId="0">
      <alignment vertical="top" wrapText="1"/>
    </xf>
    <xf numFmtId="0" fontId="13" fillId="0" borderId="0" applyAlignment="1" pivotButton="0" quotePrefix="0" xfId="0">
      <alignment vertical="top" wrapText="1"/>
    </xf>
    <xf numFmtId="0" fontId="19" fillId="0" borderId="0" pivotButton="0" quotePrefix="0" xfId="0"/>
    <xf numFmtId="0" fontId="2" fillId="0" borderId="0" pivotButton="0" quotePrefix="0" xfId="0"/>
    <xf numFmtId="0" fontId="3" fillId="2" borderId="0" pivotButton="0" quotePrefix="0" xfId="0"/>
    <xf numFmtId="0" fontId="0" fillId="2" borderId="0" pivotButton="0" quotePrefix="0" xfId="0"/>
    <xf numFmtId="0" fontId="4" fillId="3" borderId="0" applyAlignment="1" pivotButton="0" quotePrefix="0" xfId="0">
      <alignment vertical="center" wrapText="1"/>
    </xf>
    <xf numFmtId="0" fontId="5" fillId="4" borderId="1" pivotButton="0" quotePrefix="0" xfId="0"/>
    <xf numFmtId="164" fontId="5" fillId="4" borderId="1" pivotButton="0" quotePrefix="0" xfId="0"/>
    <xf numFmtId="9" fontId="5" fillId="4" borderId="1" pivotButton="0" quotePrefix="0" xfId="0"/>
    <xf numFmtId="165" fontId="5" fillId="0" borderId="1" pivotButton="0" quotePrefix="0" xfId="0"/>
    <xf numFmtId="0" fontId="6" fillId="5" borderId="2" pivotButton="0" quotePrefix="0" xfId="0"/>
    <xf numFmtId="164" fontId="6" fillId="5" borderId="2" pivotButton="0" quotePrefix="0" xfId="0"/>
    <xf numFmtId="9" fontId="6" fillId="5" borderId="2" pivotButton="0" quotePrefix="0" xfId="0"/>
    <xf numFmtId="0" fontId="20" fillId="5" borderId="2" pivotButton="0" quotePrefix="0" xfId="0"/>
    <xf numFmtId="0" fontId="7" fillId="0" borderId="0" pivotButton="0" quotePrefix="0" xfId="0"/>
    <xf numFmtId="0" fontId="5" fillId="4" borderId="0" pivotButton="0" quotePrefix="0" xfId="0"/>
    <xf numFmtId="164" fontId="5" fillId="4" borderId="0" pivotButton="0" quotePrefix="0" xfId="0"/>
    <xf numFmtId="164" fontId="5" fillId="0" borderId="0" pivotButton="0" quotePrefix="0" xfId="0"/>
    <xf numFmtId="167" fontId="5" fillId="4" borderId="0" pivotButton="0" quotePrefix="0" xfId="0"/>
    <xf numFmtId="168" fontId="5" fillId="0" borderId="0" pivotButton="0" quotePrefix="0" xfId="0"/>
    <xf numFmtId="0" fontId="6" fillId="0" borderId="0" pivotButton="0" quotePrefix="0" xfId="0"/>
    <xf numFmtId="169" fontId="16" fillId="4" borderId="0" pivotButton="0" quotePrefix="0" xfId="0"/>
    <xf numFmtId="169" fontId="9" fillId="0" borderId="0" pivotButton="0" quotePrefix="0" xfId="0"/>
    <xf numFmtId="0" fontId="6" fillId="0" borderId="1" pivotButton="0" quotePrefix="0" xfId="0"/>
    <xf numFmtId="164" fontId="5" fillId="0" borderId="1" pivotButton="0" quotePrefix="0" xfId="0"/>
    <xf numFmtId="164" fontId="6" fillId="0" borderId="1" pivotButton="0" quotePrefix="0" xfId="0"/>
    <xf numFmtId="0" fontId="5" fillId="0" borderId="1" pivotButton="0" quotePrefix="0" xfId="0"/>
    <xf numFmtId="164" fontId="9" fillId="0" borderId="0" pivotButton="0" quotePrefix="0" xfId="0"/>
    <xf numFmtId="0" fontId="5" fillId="0" borderId="0" pivotButton="0" quotePrefix="0" xfId="0"/>
    <xf numFmtId="164" fontId="6" fillId="0" borderId="0" pivotButton="0" quotePrefix="0" xfId="0"/>
    <xf numFmtId="9" fontId="5" fillId="0" borderId="0" pivotButton="0" quotePrefix="0" xfId="0"/>
    <xf numFmtId="0" fontId="10" fillId="0" borderId="0" pivotButton="0" quotePrefix="0" xfId="0"/>
    <xf numFmtId="0" fontId="4" fillId="3" borderId="0" applyAlignment="1" pivotButton="0" quotePrefix="0" xfId="0">
      <alignment vertical="center" indent="1"/>
    </xf>
    <xf numFmtId="0" fontId="20" fillId="0" borderId="1" applyAlignment="1" pivotButton="0" quotePrefix="0" xfId="0">
      <alignment indent="1"/>
    </xf>
    <xf numFmtId="0" fontId="2" fillId="0" borderId="0" applyAlignment="1" pivotButton="0" quotePrefix="0" xfId="0">
      <alignment vertical="center" wrapText="1"/>
    </xf>
    <xf numFmtId="0" fontId="20" fillId="0" borderId="0" applyAlignment="1" pivotButton="0" quotePrefix="0" xfId="0">
      <alignment vertical="center" wrapText="1"/>
    </xf>
    <xf numFmtId="0" fontId="15" fillId="2" borderId="3" applyAlignment="1" pivotButton="0" quotePrefix="0" xfId="0">
      <alignment vertical="center" wrapText="1" indent="1"/>
    </xf>
    <xf numFmtId="0" fontId="3" fillId="2" borderId="3" applyAlignment="1" pivotButton="0" quotePrefix="0" xfId="0">
      <alignment vertical="center" wrapText="1" indent="1"/>
    </xf>
    <xf numFmtId="0" fontId="17" fillId="0" borderId="0" applyAlignment="1" pivotButton="0" quotePrefix="0" xfId="0">
      <alignment vertical="center" wrapText="1"/>
    </xf>
    <xf numFmtId="0" fontId="13" fillId="0" borderId="0" applyAlignment="1" pivotButton="0" quotePrefix="0" xfId="0">
      <alignment vertical="center" wrapText="1"/>
    </xf>
    <xf numFmtId="0" fontId="18" fillId="0" borderId="0" applyAlignment="1" pivotButton="0" quotePrefix="0" xfId="0">
      <alignment vertical="center" wrapText="1"/>
    </xf>
    <xf numFmtId="0" fontId="14" fillId="0" borderId="0" pivotButton="0" quotePrefix="0" xfId="0"/>
    <xf numFmtId="0" fontId="22" fillId="6" borderId="4" applyAlignment="1" pivotButton="0" quotePrefix="0" xfId="0">
      <alignment vertical="center" indent="1"/>
    </xf>
    <xf numFmtId="0" fontId="23" fillId="6" borderId="4" applyAlignment="1" pivotButton="0" quotePrefix="0" xfId="0">
      <alignment vertical="center" indent="1"/>
    </xf>
    <xf numFmtId="0" fontId="16" fillId="0" borderId="0" pivotButton="0" quotePrefix="0" xfId="0"/>
    <xf numFmtId="0" fontId="17" fillId="0" borderId="0" pivotButton="0" quotePrefix="0" xfId="0"/>
    <xf numFmtId="0" fontId="5" fillId="4" borderId="1" pivotButton="0" quotePrefix="0" xfId="0"/>
    <xf numFmtId="164" fontId="5" fillId="4" borderId="1" pivotButton="0" quotePrefix="0" xfId="0"/>
    <xf numFmtId="9" fontId="5" fillId="4" borderId="1" pivotButton="0" quotePrefix="0" xfId="0"/>
    <xf numFmtId="0" fontId="5" fillId="4" borderId="0" pivotButton="0" quotePrefix="0" xfId="0"/>
    <xf numFmtId="164" fontId="5" fillId="4" borderId="0" pivotButton="0" quotePrefix="0" xfId="0"/>
    <xf numFmtId="167" fontId="5" fillId="4" borderId="0" pivotButton="0" quotePrefix="0" xfId="0"/>
    <xf numFmtId="169" fontId="16" fillId="4" borderId="0" pivotButton="0" quotePrefix="0" xfId="0"/>
  </cellXfs>
  <cellStyles count="1">
    <cellStyle name="Normal" xfId="0" builtinId="0" hidden="0"/>
  </cellStyles>
  <dxfs count="2">
    <dxf>
      <font>
        <b val="1"/>
        <strike val="0"/>
        <color rgb="00B3261E"/>
      </font>
    </dxf>
    <dxf>
      <font>
        <b val="1"/>
        <strike val="0"/>
        <color rgb="001C6B3B"/>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image" Target="/xl/media/image1.png" Id="rId1"/></Relationships>
</file>

<file path=xl/drawings/_rels/drawing3.xml.rels><Relationships xmlns="http://schemas.openxmlformats.org/package/2006/relationships"><Relationship Type="http://schemas.openxmlformats.org/officeDocument/2006/relationships/image" Target="/xl/media/image1.png" Id="rId1"/></Relationships>
</file>

<file path=xl/drawings/_rels/drawing4.xml.rels><Relationships xmlns="http://schemas.openxmlformats.org/package/2006/relationships"><Relationship Type="http://schemas.openxmlformats.org/officeDocument/2006/relationships/image" Target="/xl/media/image1.png" Id="rId1"/></Relationships>
</file>

<file path=xl/drawings/_rels/drawing5.xml.rels><Relationships xmlns="http://schemas.openxmlformats.org/package/2006/relationships"><Relationship Type="http://schemas.openxmlformats.org/officeDocument/2006/relationships/image" Target="/xl/media/image1.png" Id="rId1"/></Relationships>
</file>

<file path=xl/drawings/_rels/drawing6.xml.rels><Relationships xmlns="http://schemas.openxmlformats.org/package/2006/relationships"><Relationship Type="http://schemas.openxmlformats.org/officeDocument/2006/relationships/image" Target="/xl/media/image1.png" Id="rId1"/></Relationships>
</file>

<file path=xl/drawings/_rels/drawing7.xml.rels><Relationships xmlns="http://schemas.openxmlformats.org/package/2006/relationships"><Relationship Type="http://schemas.openxmlformats.org/officeDocument/2006/relationships/image" Target="/xl/media/image1.png" Id="rId1"/></Relationships>
</file>

<file path=xl/drawings/_rels/drawing8.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absoluteAnchor>
    <pos x="4552950" y="95250"/>
    <ext cx="1314450" cy="21907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absoluteAnchor>
</wsDr>
</file>

<file path=xl/drawings/drawing2.xml><?xml version="1.0" encoding="utf-8"?>
<wsDr xmlns="http://schemas.openxmlformats.org/drawingml/2006/spreadsheetDrawing">
  <absoluteAnchor>
    <pos x="5829300" y="95250"/>
    <ext cx="1314450" cy="21907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absoluteAnchor>
</wsDr>
</file>

<file path=xl/drawings/drawing3.xml><?xml version="1.0" encoding="utf-8"?>
<wsDr xmlns="http://schemas.openxmlformats.org/drawingml/2006/spreadsheetDrawing">
  <absoluteAnchor>
    <pos x="6543675" y="95250"/>
    <ext cx="1314450" cy="21907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absoluteAnchor>
</wsDr>
</file>

<file path=xl/drawings/drawing4.xml><?xml version="1.0" encoding="utf-8"?>
<wsDr xmlns="http://schemas.openxmlformats.org/drawingml/2006/spreadsheetDrawing">
  <absoluteAnchor>
    <pos x="7620000" y="95250"/>
    <ext cx="1314450" cy="21907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absoluteAnchor>
</wsDr>
</file>

<file path=xl/drawings/drawing5.xml><?xml version="1.0" encoding="utf-8"?>
<wsDr xmlns="http://schemas.openxmlformats.org/drawingml/2006/spreadsheetDrawing">
  <absoluteAnchor>
    <pos x="8553450" y="95250"/>
    <ext cx="1314450" cy="21907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absoluteAnchor>
</wsDr>
</file>

<file path=xl/drawings/drawing6.xml><?xml version="1.0" encoding="utf-8"?>
<wsDr xmlns="http://schemas.openxmlformats.org/drawingml/2006/spreadsheetDrawing">
  <absoluteAnchor>
    <pos x="8258175" y="95250"/>
    <ext cx="1314450" cy="21907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absoluteAnchor>
</wsDr>
</file>

<file path=xl/drawings/drawing7.xml><?xml version="1.0" encoding="utf-8"?>
<wsDr xmlns="http://schemas.openxmlformats.org/drawingml/2006/spreadsheetDrawing">
  <absoluteAnchor>
    <pos x="2457450" y="95250"/>
    <ext cx="1314450" cy="21907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absoluteAnchor>
</wsDr>
</file>

<file path=xl/drawings/drawing8.xml><?xml version="1.0" encoding="utf-8"?>
<wsDr xmlns="http://schemas.openxmlformats.org/drawingml/2006/spreadsheetDrawing">
  <absoluteAnchor>
    <pos x="4552950" y="95250"/>
    <ext cx="1314450" cy="21907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absolute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hyperlink" Target="#'People'!A1" TargetMode="External" Id="rId1"/><Relationship Type="http://schemas.openxmlformats.org/officeDocument/2006/relationships/hyperlink" Target="#'Shared bills'!A1" TargetMode="External" Id="rId2"/><Relationship Type="http://schemas.openxmlformats.org/officeDocument/2006/relationships/hyperlink" Target="#'Spending log'!A1" TargetMode="External" Id="rId3"/><Relationship Type="http://schemas.openxmlformats.org/officeDocument/2006/relationships/hyperlink" Target="#'Settle up'!A1" TargetMode="External" Id="rId4"/><Relationship Type="http://schemas.openxmlformats.org/officeDocument/2006/relationships/hyperlink" Target="#'Lists'!A1" TargetMode="External" Id="rId5"/><Relationship Type="http://schemas.openxmlformats.org/officeDocument/2006/relationships/hyperlink" Target="#'Licence'!A1" TargetMode="External" Id="rId6"/><Relationship Type="http://schemas.openxmlformats.org/officeDocument/2006/relationships/drawing" Target="/xl/drawings/drawing2.xml" Id="rId7"/></Relationships>
</file>

<file path=xl/worksheets/_rels/sheet3.xml.rels><Relationships xmlns="http://schemas.openxmlformats.org/package/2006/relationships"><Relationship Type="http://schemas.openxmlformats.org/officeDocument/2006/relationships/drawing" Target="/xl/drawings/drawing3.xml" Id="rId1"/></Relationships>
</file>

<file path=xl/worksheets/_rels/sheet4.xml.rels><Relationships xmlns="http://schemas.openxmlformats.org/package/2006/relationships"><Relationship Type="http://schemas.openxmlformats.org/officeDocument/2006/relationships/drawing" Target="/xl/drawings/drawing4.xml" Id="rId1"/></Relationships>
</file>

<file path=xl/worksheets/_rels/sheet5.xml.rels><Relationships xmlns="http://schemas.openxmlformats.org/package/2006/relationships"><Relationship Type="http://schemas.openxmlformats.org/officeDocument/2006/relationships/drawing" Target="/xl/drawings/drawing5.xml" Id="rId1"/></Relationships>
</file>

<file path=xl/worksheets/_rels/sheet6.xml.rels><Relationships xmlns="http://schemas.openxmlformats.org/package/2006/relationships"><Relationship Type="http://schemas.openxmlformats.org/officeDocument/2006/relationships/drawing" Target="/xl/drawings/drawing6.xml" Id="rId1"/></Relationships>
</file>

<file path=xl/worksheets/_rels/sheet7.xml.rels><Relationships xmlns="http://schemas.openxmlformats.org/package/2006/relationships"><Relationship Type="http://schemas.openxmlformats.org/officeDocument/2006/relationships/drawing" Target="/xl/drawings/drawing7.xml" Id="rId1"/></Relationships>
</file>

<file path=xl/worksheets/_rels/sheet8.xml.rels><Relationships xmlns="http://schemas.openxmlformats.org/package/2006/relationships"><Relationship Type="http://schemas.openxmlformats.org/officeDocument/2006/relationships/drawing" Target="/xl/drawings/drawing8.xml" Id="rId1"/></Relationships>
</file>

<file path=xl/worksheets/sheet1.xml><?xml version="1.0" encoding="utf-8"?>
<worksheet xmlns="http://schemas.openxmlformats.org/spreadsheetml/2006/main">
  <sheetPr>
    <tabColor rgb="00B3261E"/>
    <outlinePr summaryBelow="1" summaryRight="1"/>
    <pageSetUpPr/>
  </sheetPr>
  <dimension ref="A1:A8"/>
  <sheetViews>
    <sheetView showGridLines="0" workbookViewId="0">
      <selection activeCell="A1" sqref="A1"/>
    </sheetView>
  </sheetViews>
  <sheetFormatPr baseColWidth="8" defaultRowHeight="15"/>
  <cols>
    <col width="90" customWidth="1" min="1" max="1"/>
  </cols>
  <sheetData>
    <row r="1" ht="32" customHeight="1">
      <c r="A1" s="50" t="inlineStr">
        <is>
          <t>Example only</t>
        </is>
      </c>
    </row>
    <row r="2" ht="16" customHeight="1">
      <c r="A2" s="11" t="inlineStr">
        <is>
          <t>A locked, view-only copy so you can see how the pack looks before you buy.</t>
        </is>
      </c>
    </row>
    <row r="3" ht="10" customHeight="1"/>
    <row r="4" ht="26" customHeight="1">
      <c r="A4" s="51" t="inlineStr">
        <is>
          <t>EXAMPLE ONLY. LOCKED. NOT FOR USE.</t>
        </is>
      </c>
    </row>
    <row r="5" ht="20" customHeight="1">
      <c r="A5" s="52" t="inlineStr">
        <is>
          <t>You can't type in it, edit it or use it for real records.</t>
        </is>
      </c>
    </row>
    <row r="6" ht="12" customHeight="1"/>
    <row r="7" ht="22" customHeight="1">
      <c r="A7" s="53" t="inlineStr">
        <is>
          <t>The full pack</t>
        </is>
      </c>
    </row>
    <row r="8" ht="16" customHeight="1">
      <c r="A8" s="54" t="inlineStr">
        <is>
          <t>Unlocked, with room for your own figures, and yours to edit and print. Get it at rulemind.co.uk/packs/</t>
        </is>
      </c>
    </row>
  </sheetData>
  <sheetProtection selectLockedCells="0" selectUnlockedCells="0" sheet="1" objects="0" insertRows="1" insertHyperlinks="1" autoFilter="1" scenarios="0" formatColumns="1" deleteColumns="1" insertColumns="1" pivotTables="1" deleteRows="1" formatCells="1" formatRows="1" sort="1" password="9F15"/>
  <pageMargins left="0.75" right="0.75" top="1" bottom="1" header="0.5" footer="0.5"/>
  <drawing xmlns:r="http://schemas.openxmlformats.org/officeDocument/2006/relationships" r:id="rId1"/>
</worksheet>
</file>

<file path=xl/worksheets/sheet2.xml><?xml version="1.0" encoding="utf-8"?>
<worksheet xmlns="http://schemas.openxmlformats.org/spreadsheetml/2006/main">
  <sheetPr>
    <tabColor rgb="00B3261E"/>
    <outlinePr summaryBelow="1" summaryRight="1"/>
    <pageSetUpPr fitToPage="1"/>
  </sheetPr>
  <dimension ref="A1:A36"/>
  <sheetViews>
    <sheetView showGridLines="0" workbookViewId="0">
      <selection activeCell="A1" sqref="A1"/>
    </sheetView>
  </sheetViews>
  <sheetFormatPr baseColWidth="8" defaultRowHeight="15" outlineLevelCol="0"/>
  <cols>
    <col width="90" customWidth="1" min="1" max="1"/>
  </cols>
  <sheetData>
    <row r="1" ht="32" customHeight="1">
      <c r="A1" s="1" t="inlineStr">
        <is>
          <t>Household budget for couples and flatmates</t>
        </is>
      </c>
    </row>
    <row r="2" ht="15" customHeight="1">
      <c r="A2" s="2" t="inlineStr">
        <is>
          <t>The sample rows show how it works. Replace them with your own.</t>
        </is>
      </c>
    </row>
    <row r="3" ht="8" customHeight="1"/>
    <row r="4" ht="22" customHeight="1">
      <c r="A4" s="3" t="inlineStr">
        <is>
          <t>In this file</t>
        </is>
      </c>
    </row>
    <row r="5" ht="15" customHeight="1">
      <c r="A5" s="4" t="inlineStr">
        <is>
          <t>People   ·   You fill in   ·   Up to four people sharing costs</t>
        </is>
      </c>
    </row>
    <row r="6" ht="15" customHeight="1">
      <c r="A6" s="4" t="inlineStr">
        <is>
          <t>Shared bills   ·   You fill in   ·   Regular monthly bills you share</t>
        </is>
      </c>
    </row>
    <row r="7" ht="15" customHeight="1">
      <c r="A7" s="4" t="inlineStr">
        <is>
          <t>Spending log   ·   You fill in   ·   One-off shared costs: a takeaway, a new kettle, a trip</t>
        </is>
      </c>
    </row>
    <row r="8" ht="15" customHeight="1">
      <c r="A8" s="4" t="inlineStr">
        <is>
          <t>Settle up   ·   Works itself out   ·   Who owes whom for one month: shared bills plus that month's…</t>
        </is>
      </c>
    </row>
    <row r="9" ht="15" customHeight="1">
      <c r="A9" s="4" t="inlineStr">
        <is>
          <t>Lists   ·   Settings   ·   The drop-down lists the other tabs use</t>
        </is>
      </c>
    </row>
    <row r="10" ht="15" customHeight="1">
      <c r="A10" s="4" t="inlineStr">
        <is>
          <t>Licence   ·   Locked   ·   Who this copy is licensed to</t>
        </is>
      </c>
    </row>
    <row r="11" ht="15" customHeight="1">
      <c r="A11" s="5" t="inlineStr">
        <is>
          <t>Tab colours: orange tabs are where you type, grey tabs work themselves out. Click a name to jump there.</t>
        </is>
      </c>
    </row>
    <row r="12" ht="8" customHeight="1"/>
    <row r="13" ht="22" customHeight="1">
      <c r="A13" s="3" t="inlineStr">
        <is>
          <t>What this does</t>
        </is>
      </c>
    </row>
    <row r="14" ht="45" customHeight="1">
      <c r="A14" s="6" t="inlineStr">
        <is>
          <t>Share bills and spending fairly between two to four people. Split each cost equally, by income, or by custom shares, then see who owes whom at the end of the month, in as few payments as it takes.</t>
        </is>
      </c>
    </row>
    <row r="15" ht="8" customHeight="1"/>
    <row r="16" ht="22" customHeight="1">
      <c r="A16" s="3" t="inlineStr">
        <is>
          <t>How to use it</t>
        </is>
      </c>
    </row>
    <row r="17" ht="30" customHeight="1">
      <c r="A17" s="6" t="inlineStr">
        <is>
          <t>1. People tab: type each person's name and take-home pay. Add custom shares only if you want them (they must add up to 100%).</t>
        </is>
      </c>
    </row>
    <row r="18" ht="15" customHeight="1">
      <c r="A18" s="6" t="inlineStr">
        <is>
          <t>2. Shared bills: list the regular monthly bills, how to split each one, and who pays it.</t>
        </is>
      </c>
    </row>
    <row r="19" ht="15" customHeight="1">
      <c r="A19" s="6" t="inlineStr">
        <is>
          <t>3. Spending log: add one-off shared costs as they happen, with who paid.</t>
        </is>
      </c>
    </row>
    <row r="20" ht="30" customHeight="1">
      <c r="A20" s="6" t="inlineStr">
        <is>
          <t>4. Settle up: pick the month. It shows what each person paid, their fair share, and the payments that make everyone square.</t>
        </is>
      </c>
    </row>
    <row r="21" ht="8" customHeight="1"/>
    <row r="22" ht="15" customHeight="1">
      <c r="A22" s="7" t="inlineStr">
        <is>
          <t>Peach cells = type here. White cells work themselves out, so leave them alone.</t>
        </is>
      </c>
    </row>
    <row r="23" ht="15" customHeight="1">
      <c r="A23" s="6" t="inlineStr">
        <is>
          <t>Works in Excel (2016 or later, Mac or Windows) and Google Sheets. No macros.</t>
        </is>
      </c>
    </row>
    <row r="24" ht="8" customHeight="1"/>
    <row r="25" ht="22" customHeight="1">
      <c r="A25" s="3" t="inlineStr">
        <is>
          <t>Choosing a split</t>
        </is>
      </c>
    </row>
    <row r="26" ht="15" customHeight="1">
      <c r="A26" s="6" t="inlineStr">
        <is>
          <t>Equal is simplest when you earn about the same.</t>
        </is>
      </c>
    </row>
    <row r="27" ht="30" customHeight="1">
      <c r="A27" s="6" t="inlineStr">
        <is>
          <t>By income means each person pays the same share of their pay. It often feels fairer when pay is very different.</t>
        </is>
      </c>
    </row>
    <row r="28" ht="15" customHeight="1">
      <c r="A28" s="6" t="inlineStr">
        <is>
          <t>Custom lets you agree anything else, for example 60/40.</t>
        </is>
      </c>
    </row>
    <row r="29" ht="8" customHeight="1"/>
    <row r="30" ht="22" customHeight="1">
      <c r="A30" s="3" t="inlineStr">
        <is>
          <t>Free, impartial help (checked 30 September 2026)</t>
        </is>
      </c>
    </row>
    <row r="31" ht="30" customHeight="1">
      <c r="A31" s="6" t="inlineStr">
        <is>
          <t>MoneyHelper, budgeting (free, backed by the government): https://www.moneyhelper.org.uk/en/everyday-money/budgeting</t>
        </is>
      </c>
    </row>
    <row r="32" ht="30" customHeight="1">
      <c r="A32" s="6" t="inlineStr">
        <is>
          <t>MoneyHelper, dealing with debt: https://www.moneyhelper.org.uk/en/money-troubles/dealing-with-debt</t>
        </is>
      </c>
    </row>
    <row r="33" ht="15" customHeight="1">
      <c r="A33" s="6" t="inlineStr">
        <is>
          <t>StepChange Debt Charity (free debt advice): https://www.stepchange.org/</t>
        </is>
      </c>
    </row>
    <row r="34" ht="8" customHeight="1"/>
    <row r="35" ht="30" customHeight="1">
      <c r="A35" s="8" t="inlineStr">
        <is>
          <t>This file helps you plan and keep track. It adds up the numbers you give it. It isn't financial advice, and it can't tell you what is right for your situation.</t>
        </is>
      </c>
    </row>
    <row r="36" ht="30" customHeight="1">
      <c r="A36" s="9" t="inlineStr">
        <is>
          <t>© RuleMind · rulemind.co.uk. For your own household use. Please don't share or resell this file.</t>
        </is>
      </c>
    </row>
  </sheetData>
  <sheetProtection selectLockedCells="0" selectUnlockedCells="0" sheet="1" objects="0" insertRows="1" insertHyperlinks="1" autoFilter="1" scenarios="0" formatColumns="1" deleteColumns="1" insertColumns="1" pivotTables="1" deleteRows="1" formatCells="1" formatRows="1" sort="1" password="C029"/>
  <hyperlinks>
    <hyperlink xmlns:r="http://schemas.openxmlformats.org/officeDocument/2006/relationships" ref="A5" r:id="rId1"/>
    <hyperlink xmlns:r="http://schemas.openxmlformats.org/officeDocument/2006/relationships" ref="A6" r:id="rId2"/>
    <hyperlink xmlns:r="http://schemas.openxmlformats.org/officeDocument/2006/relationships" ref="A7" r:id="rId3"/>
    <hyperlink xmlns:r="http://schemas.openxmlformats.org/officeDocument/2006/relationships" ref="A8" r:id="rId4"/>
    <hyperlink xmlns:r="http://schemas.openxmlformats.org/officeDocument/2006/relationships" ref="A9" r:id="rId5"/>
    <hyperlink xmlns:r="http://schemas.openxmlformats.org/officeDocument/2006/relationships" ref="A10" r:id="rId6"/>
  </hyperlinks>
  <pageMargins left="0.75" right="0.75" top="1" bottom="1" header="0.5" footer="0.5"/>
  <pageSetup orientation="portrait" fitToHeight="0" fitToWidth="1"/>
  <headerFooter>
    <oddHeader>&amp;C&amp;12 &amp;KB3261EEXAMPLE ONLY. LOCKED. NOT FOR USE. Buy the full pack at rulemind.co.uk</oddHeader>
    <oddFooter>&amp;L&amp;8 RuleMind · rulemind.co.uk&amp;C&amp;KB3261EEXAMPLE ONLY. LOCKED. NOT FOR USE. Buy the full pack at rulemind.co.uk&amp;R&amp;8 Page &amp;P of &amp;N</oddFooter>
    <evenHeader/>
    <evenFooter/>
    <firstHeader/>
    <firstFooter/>
  </headerFooter>
  <drawing xmlns:r="http://schemas.openxmlformats.org/officeDocument/2006/relationships" r:id="rId7"/>
</worksheet>
</file>

<file path=xl/worksheets/sheet3.xml><?xml version="1.0" encoding="utf-8"?>
<worksheet xmlns="http://schemas.openxmlformats.org/spreadsheetml/2006/main">
  <sheetPr>
    <tabColor rgb="00B3261E"/>
    <outlinePr summaryBelow="1" summaryRight="1"/>
    <pageSetUpPr fitToPage="1"/>
  </sheetPr>
  <dimension ref="A1:F14"/>
  <sheetViews>
    <sheetView showGridLines="0" workbookViewId="0">
      <pane ySplit="5" topLeftCell="A6" activePane="bottomLeft" state="frozen"/>
      <selection pane="bottomLeft" activeCell="A1" sqref="A1"/>
    </sheetView>
  </sheetViews>
  <sheetFormatPr baseColWidth="8" defaultRowHeight="15" outlineLevelCol="0"/>
  <cols>
    <col width="24" customWidth="1" min="1" max="1"/>
    <col width="18" customWidth="1" min="2" max="2"/>
    <col width="15" customWidth="1" min="3" max="3"/>
    <col width="15" customWidth="1" min="4" max="4"/>
    <col width="15" customWidth="1" min="5" max="5"/>
    <col width="30" customWidth="1" min="6" max="6"/>
  </cols>
  <sheetData>
    <row r="1" ht="32" customHeight="1">
      <c r="A1" s="10" t="inlineStr">
        <is>
          <t>People</t>
        </is>
      </c>
    </row>
    <row r="2">
      <c r="A2" s="11" t="inlineStr">
        <is>
          <t>Up to four people sharing costs. Custom shares must add up to 100%.</t>
        </is>
      </c>
    </row>
    <row r="3">
      <c r="A3" s="12" t="inlineStr">
        <is>
          <t>Sample rows show how it works. Peach cells are the ones you type in; white cells work themselves out. Replace the sample rows with your own.</t>
        </is>
      </c>
      <c r="B3" s="13" t="n"/>
      <c r="C3" s="13" t="n"/>
      <c r="D3" s="13" t="n"/>
      <c r="E3" s="13" t="n"/>
      <c r="F3" s="13" t="n"/>
    </row>
    <row r="4"/>
    <row r="5" ht="44" customHeight="1">
      <c r="A5" s="14" t="inlineStr">
        <is>
          <t>Name</t>
        </is>
      </c>
      <c r="B5" s="14" t="inlineStr">
        <is>
          <t>Take-home pay a month (£)</t>
        </is>
      </c>
      <c r="C5" s="14" t="inlineStr">
        <is>
          <t>Custom share</t>
        </is>
      </c>
      <c r="D5" s="14" t="inlineStr">
        <is>
          <t>Share by income</t>
        </is>
      </c>
      <c r="E5" s="14" t="inlineStr">
        <is>
          <t>Equal share</t>
        </is>
      </c>
      <c r="F5" s="14" t="inlineStr">
        <is>
          <t>Notes</t>
        </is>
      </c>
    </row>
    <row r="6">
      <c r="A6" s="55" t="inlineStr">
        <is>
          <t>Alex</t>
        </is>
      </c>
      <c r="B6" s="56" t="n">
        <v>2600</v>
      </c>
      <c r="C6" s="57" t="n">
        <v>0.6</v>
      </c>
      <c r="D6" s="18">
        <f>IF(OR(A6="",SUM($B$6:$B$9)=0),"",N(B6)/SUM($B$6:$B$9))</f>
        <v/>
      </c>
      <c r="E6" s="18">
        <f>IF(A6="","",1/COUNTA($A$6:$A$9))</f>
        <v/>
      </c>
      <c r="F6" s="55" t="n"/>
    </row>
    <row r="7">
      <c r="A7" s="55" t="inlineStr">
        <is>
          <t>Sam</t>
        </is>
      </c>
      <c r="B7" s="56" t="n">
        <v>1900</v>
      </c>
      <c r="C7" s="57" t="n">
        <v>0.4</v>
      </c>
      <c r="D7" s="18">
        <f>IF(OR(A7="",SUM($B$6:$B$9)=0),"",N(B7)/SUM($B$6:$B$9))</f>
        <v/>
      </c>
      <c r="E7" s="18">
        <f>IF(A7="","",1/COUNTA($A$6:$A$9))</f>
        <v/>
      </c>
      <c r="F7" s="55" t="n"/>
    </row>
    <row r="8">
      <c r="A8" s="55" t="n"/>
      <c r="B8" s="56" t="n"/>
      <c r="C8" s="57" t="n"/>
      <c r="D8" s="18">
        <f>IF(OR(A8="",SUM($B$6:$B$9)=0),"",N(B8)/SUM($B$6:$B$9))</f>
        <v/>
      </c>
      <c r="E8" s="18">
        <f>IF(A8="","",1/COUNTA($A$6:$A$9))</f>
        <v/>
      </c>
      <c r="F8" s="55" t="n"/>
    </row>
    <row r="9">
      <c r="A9" s="55" t="n"/>
      <c r="B9" s="56" t="n"/>
      <c r="C9" s="57" t="n"/>
      <c r="D9" s="18">
        <f>IF(OR(A9="",SUM($B$6:$B$9)=0),"",N(B9)/SUM($B$6:$B$9))</f>
        <v/>
      </c>
      <c r="E9" s="18">
        <f>IF(A9="","",1/COUNTA($A$6:$A$9))</f>
        <v/>
      </c>
      <c r="F9" s="55" t="n"/>
    </row>
    <row r="10">
      <c r="A10" s="19" t="inlineStr">
        <is>
          <t>Total</t>
        </is>
      </c>
      <c r="B10" s="20">
        <f>SUM(B6:B9)</f>
        <v/>
      </c>
      <c r="C10" s="21">
        <f>SUM(C6:C9)</f>
        <v/>
      </c>
      <c r="D10" s="21">
        <f>SUM(D6:D9)</f>
        <v/>
      </c>
      <c r="E10" s="21">
        <f>SUM(E6:E9)</f>
        <v/>
      </c>
      <c r="F10" s="22" t="n"/>
    </row>
    <row r="11"/>
    <row r="12">
      <c r="A12" s="23">
        <f>IF(AND(COUNT(C6:C9)&gt;0,ROUND(C10,4)&lt;&gt;1),"Custom shares add up to "&amp;TEXT(C10,"0%")&amp;". Make them add up to 100%.","")</f>
        <v/>
      </c>
    </row>
    <row r="13"/>
    <row r="14">
      <c r="A14" s="11" t="inlineStr">
        <is>
          <t>Equal: everyone pays the same. By income: in proportion to take-home pay. Custom: the shares you type.</t>
        </is>
      </c>
    </row>
  </sheetData>
  <sheetProtection selectLockedCells="0" selectUnlockedCells="0" sheet="1" objects="0" insertRows="1" insertHyperlinks="1" autoFilter="1" scenarios="0" formatColumns="1" deleteColumns="1" insertColumns="1" pivotTables="1" deleteRows="1" formatCells="1" formatRows="1" sort="1" password="EB7C"/>
  <mergeCells count="1">
    <mergeCell ref="A12:F12"/>
  </mergeCells>
  <dataValidations count="1">
    <dataValidation sqref="B6:B9" showDropDown="0" showInputMessage="0" showErrorMessage="1" allowBlank="1" errorTitle="Check the amount" error="Enter £0 or more." prompt="Type an amount in pounds, for example 45.50." type="decimal" operator="greaterThanOrEqual">
      <formula1>0</formula1>
    </dataValidation>
  </dataValidations>
  <printOptions horizontalCentered="0"/>
  <pageMargins left="0.75" right="0.75" top="1" bottom="1" header="0.5" footer="0.5"/>
  <pageSetup orientation="landscape" fitToHeight="0" fitToWidth="1"/>
  <headerFooter>
    <oddHeader>&amp;C&amp;12 &amp;KB3261EEXAMPLE ONLY. LOCKED. NOT FOR USE. Buy the full pack at rulemind.co.uk</oddHeader>
    <oddFooter>&amp;L&amp;8 RuleMind · rulemind.co.uk&amp;C&amp;KB3261EEXAMPLE ONLY. LOCKED. NOT FOR USE. Buy the full pack at rulemind.co.uk&amp;R&amp;8 Page &amp;P of &amp;N</oddFooter>
    <evenHeader/>
    <evenFooter/>
    <firstHeader/>
    <firstFooter/>
  </headerFooter>
  <drawing xmlns:r="http://schemas.openxmlformats.org/officeDocument/2006/relationships" r:id="rId1"/>
</worksheet>
</file>

<file path=xl/worksheets/sheet4.xml><?xml version="1.0" encoding="utf-8"?>
<worksheet xmlns="http://schemas.openxmlformats.org/spreadsheetml/2006/main">
  <sheetPr>
    <tabColor rgb="00B3261E"/>
    <outlinePr summaryBelow="1" summaryRight="1"/>
    <pageSetUpPr fitToPage="1"/>
  </sheetPr>
  <dimension ref="A1:I31"/>
  <sheetViews>
    <sheetView showGridLines="0" workbookViewId="0">
      <pane ySplit="5" topLeftCell="A6" activePane="bottomLeft" state="frozen"/>
      <selection pane="bottomLeft" activeCell="A1" sqref="A1"/>
    </sheetView>
  </sheetViews>
  <sheetFormatPr baseColWidth="8" defaultRowHeight="15" outlineLevelCol="0"/>
  <cols>
    <col width="26" customWidth="1" min="1" max="1"/>
    <col width="14" customWidth="1" min="2" max="2"/>
    <col width="13" customWidth="1" min="3" max="3"/>
    <col width="14" customWidth="1" min="4" max="4"/>
    <col width="13" customWidth="1" min="5" max="5"/>
    <col width="13" customWidth="1" min="6" max="6"/>
    <col width="13" customWidth="1" min="7" max="7"/>
    <col width="13" customWidth="1" min="8" max="8"/>
    <col width="12" customWidth="1" min="9" max="9"/>
  </cols>
  <sheetData>
    <row r="1" ht="32" customHeight="1">
      <c r="A1" s="10" t="inlineStr">
        <is>
          <t>Shared bills</t>
        </is>
      </c>
    </row>
    <row r="2">
      <c r="A2" s="11" t="inlineStr">
        <is>
          <t>Regular monthly bills you share. Each person's share works itself out.</t>
        </is>
      </c>
    </row>
    <row r="3">
      <c r="A3" s="12" t="inlineStr">
        <is>
          <t>Sample rows show how it works. Peach cells are the ones you type in; white cells work themselves out. Replace the sample rows with your own.</t>
        </is>
      </c>
      <c r="B3" s="13" t="n"/>
      <c r="C3" s="13" t="n"/>
      <c r="D3" s="13" t="n"/>
      <c r="E3" s="13" t="n"/>
      <c r="F3" s="13" t="n"/>
      <c r="G3" s="13" t="n"/>
      <c r="H3" s="13" t="n"/>
      <c r="I3" s="13" t="n"/>
    </row>
    <row r="4"/>
    <row r="5" ht="44" customHeight="1">
      <c r="A5" s="14" t="inlineStr">
        <is>
          <t>Bill</t>
        </is>
      </c>
      <c r="B5" s="14" t="inlineStr">
        <is>
          <t>Amount a month (£)</t>
        </is>
      </c>
      <c r="C5" s="14" t="inlineStr">
        <is>
          <t>How to split</t>
        </is>
      </c>
      <c r="D5" s="14" t="inlineStr">
        <is>
          <t>Paid by</t>
        </is>
      </c>
      <c r="E5" s="14">
        <f>IF(People!A6="","",People!A6)</f>
        <v/>
      </c>
      <c r="F5" s="14">
        <f>IF(People!A7="","",People!A7)</f>
        <v/>
      </c>
      <c r="G5" s="14">
        <f>IF(People!A8="","",People!A8)</f>
        <v/>
      </c>
      <c r="H5" s="14">
        <f>IF(People!A9="","",People!A9)</f>
        <v/>
      </c>
      <c r="I5" s="14" t="inlineStr">
        <is>
          <t>Check</t>
        </is>
      </c>
    </row>
    <row r="6">
      <c r="A6" s="58" t="inlineStr">
        <is>
          <t>Rent</t>
        </is>
      </c>
      <c r="B6" s="59" t="n">
        <v>1250</v>
      </c>
      <c r="C6" s="58" t="inlineStr">
        <is>
          <t>By income</t>
        </is>
      </c>
      <c r="D6" s="58" t="inlineStr">
        <is>
          <t>Alex</t>
        </is>
      </c>
      <c r="E6" s="26">
        <f>IF(OR(B6="",People!$A$6=""),"",B6*IF($C6="By income",N(People!$D$6),IF($C6="Custom",N(People!$C$6),N(People!$E$6))))</f>
        <v/>
      </c>
      <c r="F6" s="26">
        <f>IF(OR(B6="",People!$A$7=""),"",B6*IF($C6="By income",N(People!$D$7),IF($C6="Custom",N(People!$C$7),N(People!$E$7))))</f>
        <v/>
      </c>
      <c r="G6" s="26">
        <f>IF(OR(B6="",People!$A$8=""),"",B6*IF($C6="By income",N(People!$D$8),IF($C6="Custom",N(People!$C$8),N(People!$E$8))))</f>
        <v/>
      </c>
      <c r="H6" s="26">
        <f>IF(OR(B6="",People!$A$9=""),"",B6*IF($C6="By income",N(People!$D$9),IF($C6="Custom",N(People!$C$9),N(People!$E$9))))</f>
        <v/>
      </c>
      <c r="I6" s="11">
        <f>IF(B6="","",IF(C6="","Pick a split",IF(D6="","Who pays?",IF(ABS(SUM(E6:H6)-B6)&gt;0.01,"Shares don't add up","OK"))))</f>
        <v/>
      </c>
    </row>
    <row r="7">
      <c r="A7" s="58" t="inlineStr">
        <is>
          <t>Council tax</t>
        </is>
      </c>
      <c r="B7" s="59" t="n">
        <v>165</v>
      </c>
      <c r="C7" s="58" t="inlineStr">
        <is>
          <t>Equal</t>
        </is>
      </c>
      <c r="D7" s="58" t="inlineStr">
        <is>
          <t>Sam</t>
        </is>
      </c>
      <c r="E7" s="26">
        <f>IF(OR(B7="",People!$A$6=""),"",B7*IF($C7="By income",N(People!$D$6),IF($C7="Custom",N(People!$C$6),N(People!$E$6))))</f>
        <v/>
      </c>
      <c r="F7" s="26">
        <f>IF(OR(B7="",People!$A$7=""),"",B7*IF($C7="By income",N(People!$D$7),IF($C7="Custom",N(People!$C$7),N(People!$E$7))))</f>
        <v/>
      </c>
      <c r="G7" s="26">
        <f>IF(OR(B7="",People!$A$8=""),"",B7*IF($C7="By income",N(People!$D$8),IF($C7="Custom",N(People!$C$8),N(People!$E$8))))</f>
        <v/>
      </c>
      <c r="H7" s="26">
        <f>IF(OR(B7="",People!$A$9=""),"",B7*IF($C7="By income",N(People!$D$9),IF($C7="Custom",N(People!$C$9),N(People!$E$9))))</f>
        <v/>
      </c>
      <c r="I7" s="11">
        <f>IF(B7="","",IF(C7="","Pick a split",IF(D7="","Who pays?",IF(ABS(SUM(E7:H7)-B7)&gt;0.01,"Shares don't add up","OK"))))</f>
        <v/>
      </c>
    </row>
    <row r="8">
      <c r="A8" s="58" t="inlineStr">
        <is>
          <t>Energy</t>
        </is>
      </c>
      <c r="B8" s="59" t="n">
        <v>130</v>
      </c>
      <c r="C8" s="58" t="inlineStr">
        <is>
          <t>Equal</t>
        </is>
      </c>
      <c r="D8" s="58" t="inlineStr">
        <is>
          <t>Alex</t>
        </is>
      </c>
      <c r="E8" s="26">
        <f>IF(OR(B8="",People!$A$6=""),"",B8*IF($C8="By income",N(People!$D$6),IF($C8="Custom",N(People!$C$6),N(People!$E$6))))</f>
        <v/>
      </c>
      <c r="F8" s="26">
        <f>IF(OR(B8="",People!$A$7=""),"",B8*IF($C8="By income",N(People!$D$7),IF($C8="Custom",N(People!$C$7),N(People!$E$7))))</f>
        <v/>
      </c>
      <c r="G8" s="26">
        <f>IF(OR(B8="",People!$A$8=""),"",B8*IF($C8="By income",N(People!$D$8),IF($C8="Custom",N(People!$C$8),N(People!$E$8))))</f>
        <v/>
      </c>
      <c r="H8" s="26">
        <f>IF(OR(B8="",People!$A$9=""),"",B8*IF($C8="By income",N(People!$D$9),IF($C8="Custom",N(People!$C$9),N(People!$E$9))))</f>
        <v/>
      </c>
      <c r="I8" s="11">
        <f>IF(B8="","",IF(C8="","Pick a split",IF(D8="","Who pays?",IF(ABS(SUM(E8:H8)-B8)&gt;0.01,"Shares don't add up","OK"))))</f>
        <v/>
      </c>
    </row>
    <row r="9">
      <c r="A9" s="58" t="inlineStr">
        <is>
          <t>Water</t>
        </is>
      </c>
      <c r="B9" s="59" t="n">
        <v>42</v>
      </c>
      <c r="C9" s="58" t="inlineStr">
        <is>
          <t>Equal</t>
        </is>
      </c>
      <c r="D9" s="58" t="inlineStr">
        <is>
          <t>Sam</t>
        </is>
      </c>
      <c r="E9" s="26">
        <f>IF(OR(B9="",People!$A$6=""),"",B9*IF($C9="By income",N(People!$D$6),IF($C9="Custom",N(People!$C$6),N(People!$E$6))))</f>
        <v/>
      </c>
      <c r="F9" s="26">
        <f>IF(OR(B9="",People!$A$7=""),"",B9*IF($C9="By income",N(People!$D$7),IF($C9="Custom",N(People!$C$7),N(People!$E$7))))</f>
        <v/>
      </c>
      <c r="G9" s="26">
        <f>IF(OR(B9="",People!$A$8=""),"",B9*IF($C9="By income",N(People!$D$8),IF($C9="Custom",N(People!$C$8),N(People!$E$8))))</f>
        <v/>
      </c>
      <c r="H9" s="26">
        <f>IF(OR(B9="",People!$A$9=""),"",B9*IF($C9="By income",N(People!$D$9),IF($C9="Custom",N(People!$C$9),N(People!$E$9))))</f>
        <v/>
      </c>
      <c r="I9" s="11">
        <f>IF(B9="","",IF(C9="","Pick a split",IF(D9="","Who pays?",IF(ABS(SUM(E9:H9)-B9)&gt;0.01,"Shares don't add up","OK"))))</f>
        <v/>
      </c>
    </row>
    <row r="10">
      <c r="A10" s="58" t="inlineStr">
        <is>
          <t>Broadband</t>
        </is>
      </c>
      <c r="B10" s="59" t="n">
        <v>32</v>
      </c>
      <c r="C10" s="58" t="inlineStr">
        <is>
          <t>Equal</t>
        </is>
      </c>
      <c r="D10" s="58" t="inlineStr">
        <is>
          <t>Sam</t>
        </is>
      </c>
      <c r="E10" s="26">
        <f>IF(OR(B10="",People!$A$6=""),"",B10*IF($C10="By income",N(People!$D$6),IF($C10="Custom",N(People!$C$6),N(People!$E$6))))</f>
        <v/>
      </c>
      <c r="F10" s="26">
        <f>IF(OR(B10="",People!$A$7=""),"",B10*IF($C10="By income",N(People!$D$7),IF($C10="Custom",N(People!$C$7),N(People!$E$7))))</f>
        <v/>
      </c>
      <c r="G10" s="26">
        <f>IF(OR(B10="",People!$A$8=""),"",B10*IF($C10="By income",N(People!$D$8),IF($C10="Custom",N(People!$C$8),N(People!$E$8))))</f>
        <v/>
      </c>
      <c r="H10" s="26">
        <f>IF(OR(B10="",People!$A$9=""),"",B10*IF($C10="By income",N(People!$D$9),IF($C10="Custom",N(People!$C$9),N(People!$E$9))))</f>
        <v/>
      </c>
      <c r="I10" s="11">
        <f>IF(B10="","",IF(C10="","Pick a split",IF(D10="","Who pays?",IF(ABS(SUM(E10:H10)-B10)&gt;0.01,"Shares don't add up","OK"))))</f>
        <v/>
      </c>
    </row>
    <row r="11">
      <c r="A11" s="58" t="inlineStr">
        <is>
          <t>Contents insurance</t>
        </is>
      </c>
      <c r="B11" s="59" t="n">
        <v>11</v>
      </c>
      <c r="C11" s="58" t="inlineStr">
        <is>
          <t>Equal</t>
        </is>
      </c>
      <c r="D11" s="58" t="inlineStr">
        <is>
          <t>Alex</t>
        </is>
      </c>
      <c r="E11" s="26">
        <f>IF(OR(B11="",People!$A$6=""),"",B11*IF($C11="By income",N(People!$D$6),IF($C11="Custom",N(People!$C$6),N(People!$E$6))))</f>
        <v/>
      </c>
      <c r="F11" s="26">
        <f>IF(OR(B11="",People!$A$7=""),"",B11*IF($C11="By income",N(People!$D$7),IF($C11="Custom",N(People!$C$7),N(People!$E$7))))</f>
        <v/>
      </c>
      <c r="G11" s="26">
        <f>IF(OR(B11="",People!$A$8=""),"",B11*IF($C11="By income",N(People!$D$8),IF($C11="Custom",N(People!$C$8),N(People!$E$8))))</f>
        <v/>
      </c>
      <c r="H11" s="26">
        <f>IF(OR(B11="",People!$A$9=""),"",B11*IF($C11="By income",N(People!$D$9),IF($C11="Custom",N(People!$C$9),N(People!$E$9))))</f>
        <v/>
      </c>
      <c r="I11" s="11">
        <f>IF(B11="","",IF(C11="","Pick a split",IF(D11="","Who pays?",IF(ABS(SUM(E11:H11)-B11)&gt;0.01,"Shares don't add up","OK"))))</f>
        <v/>
      </c>
    </row>
    <row r="12">
      <c r="A12" s="58" t="inlineStr">
        <is>
          <t>Food shop (weekly average)</t>
        </is>
      </c>
      <c r="B12" s="59" t="n">
        <v>420</v>
      </c>
      <c r="C12" s="58" t="inlineStr">
        <is>
          <t>By income</t>
        </is>
      </c>
      <c r="D12" s="58" t="inlineStr">
        <is>
          <t>Sam</t>
        </is>
      </c>
      <c r="E12" s="26">
        <f>IF(OR(B12="",People!$A$6=""),"",B12*IF($C12="By income",N(People!$D$6),IF($C12="Custom",N(People!$C$6),N(People!$E$6))))</f>
        <v/>
      </c>
      <c r="F12" s="26">
        <f>IF(OR(B12="",People!$A$7=""),"",B12*IF($C12="By income",N(People!$D$7),IF($C12="Custom",N(People!$C$7),N(People!$E$7))))</f>
        <v/>
      </c>
      <c r="G12" s="26">
        <f>IF(OR(B12="",People!$A$8=""),"",B12*IF($C12="By income",N(People!$D$8),IF($C12="Custom",N(People!$C$8),N(People!$E$8))))</f>
        <v/>
      </c>
      <c r="H12" s="26">
        <f>IF(OR(B12="",People!$A$9=""),"",B12*IF($C12="By income",N(People!$D$9),IF($C12="Custom",N(People!$C$9),N(People!$E$9))))</f>
        <v/>
      </c>
      <c r="I12" s="11">
        <f>IF(B12="","",IF(C12="","Pick a split",IF(D12="","Who pays?",IF(ABS(SUM(E12:H12)-B12)&gt;0.01,"Shares don't add up","OK"))))</f>
        <v/>
      </c>
    </row>
    <row r="13">
      <c r="A13" s="58" t="inlineStr">
        <is>
          <t>Netflix</t>
        </is>
      </c>
      <c r="B13" s="59" t="n">
        <v>12.99</v>
      </c>
      <c r="C13" s="58" t="inlineStr">
        <is>
          <t>Custom</t>
        </is>
      </c>
      <c r="D13" s="58" t="inlineStr">
        <is>
          <t>Sam</t>
        </is>
      </c>
      <c r="E13" s="26">
        <f>IF(OR(B13="",People!$A$6=""),"",B13*IF($C13="By income",N(People!$D$6),IF($C13="Custom",N(People!$C$6),N(People!$E$6))))</f>
        <v/>
      </c>
      <c r="F13" s="26">
        <f>IF(OR(B13="",People!$A$7=""),"",B13*IF($C13="By income",N(People!$D$7),IF($C13="Custom",N(People!$C$7),N(People!$E$7))))</f>
        <v/>
      </c>
      <c r="G13" s="26">
        <f>IF(OR(B13="",People!$A$8=""),"",B13*IF($C13="By income",N(People!$D$8),IF($C13="Custom",N(People!$C$8),N(People!$E$8))))</f>
        <v/>
      </c>
      <c r="H13" s="26">
        <f>IF(OR(B13="",People!$A$9=""),"",B13*IF($C13="By income",N(People!$D$9),IF($C13="Custom",N(People!$C$9),N(People!$E$9))))</f>
        <v/>
      </c>
      <c r="I13" s="11">
        <f>IF(B13="","",IF(C13="","Pick a split",IF(D13="","Who pays?",IF(ABS(SUM(E13:H13)-B13)&gt;0.01,"Shares don't add up","OK"))))</f>
        <v/>
      </c>
    </row>
    <row r="14">
      <c r="A14" s="58" t="n"/>
      <c r="B14" s="59" t="n"/>
      <c r="C14" s="58" t="n"/>
      <c r="D14" s="58" t="n"/>
      <c r="E14" s="26">
        <f>IF(OR(B14="",People!$A$6=""),"",B14*IF($C14="By income",N(People!$D$6),IF($C14="Custom",N(People!$C$6),N(People!$E$6))))</f>
        <v/>
      </c>
      <c r="F14" s="26">
        <f>IF(OR(B14="",People!$A$7=""),"",B14*IF($C14="By income",N(People!$D$7),IF($C14="Custom",N(People!$C$7),N(People!$E$7))))</f>
        <v/>
      </c>
      <c r="G14" s="26">
        <f>IF(OR(B14="",People!$A$8=""),"",B14*IF($C14="By income",N(People!$D$8),IF($C14="Custom",N(People!$C$8),N(People!$E$8))))</f>
        <v/>
      </c>
      <c r="H14" s="26">
        <f>IF(OR(B14="",People!$A$9=""),"",B14*IF($C14="By income",N(People!$D$9),IF($C14="Custom",N(People!$C$9),N(People!$E$9))))</f>
        <v/>
      </c>
      <c r="I14" s="11">
        <f>IF(B14="","",IF(C14="","Pick a split",IF(D14="","Who pays?",IF(ABS(SUM(E14:H14)-B14)&gt;0.01,"Shares don't add up","OK"))))</f>
        <v/>
      </c>
    </row>
    <row r="15">
      <c r="A15" s="58" t="n"/>
      <c r="B15" s="59" t="n"/>
      <c r="C15" s="58" t="n"/>
      <c r="D15" s="58" t="n"/>
      <c r="E15" s="26">
        <f>IF(OR(B15="",People!$A$6=""),"",B15*IF($C15="By income",N(People!$D$6),IF($C15="Custom",N(People!$C$6),N(People!$E$6))))</f>
        <v/>
      </c>
      <c r="F15" s="26">
        <f>IF(OR(B15="",People!$A$7=""),"",B15*IF($C15="By income",N(People!$D$7),IF($C15="Custom",N(People!$C$7),N(People!$E$7))))</f>
        <v/>
      </c>
      <c r="G15" s="26">
        <f>IF(OR(B15="",People!$A$8=""),"",B15*IF($C15="By income",N(People!$D$8),IF($C15="Custom",N(People!$C$8),N(People!$E$8))))</f>
        <v/>
      </c>
      <c r="H15" s="26">
        <f>IF(OR(B15="",People!$A$9=""),"",B15*IF($C15="By income",N(People!$D$9),IF($C15="Custom",N(People!$C$9),N(People!$E$9))))</f>
        <v/>
      </c>
      <c r="I15" s="11">
        <f>IF(B15="","",IF(C15="","Pick a split",IF(D15="","Who pays?",IF(ABS(SUM(E15:H15)-B15)&gt;0.01,"Shares don't add up","OK"))))</f>
        <v/>
      </c>
    </row>
    <row r="16">
      <c r="A16" s="58" t="n"/>
      <c r="B16" s="59" t="n"/>
      <c r="C16" s="58" t="n"/>
      <c r="D16" s="58" t="n"/>
      <c r="E16" s="26">
        <f>IF(OR(B16="",People!$A$6=""),"",B16*IF($C16="By income",N(People!$D$6),IF($C16="Custom",N(People!$C$6),N(People!$E$6))))</f>
        <v/>
      </c>
      <c r="F16" s="26">
        <f>IF(OR(B16="",People!$A$7=""),"",B16*IF($C16="By income",N(People!$D$7),IF($C16="Custom",N(People!$C$7),N(People!$E$7))))</f>
        <v/>
      </c>
      <c r="G16" s="26">
        <f>IF(OR(B16="",People!$A$8=""),"",B16*IF($C16="By income",N(People!$D$8),IF($C16="Custom",N(People!$C$8),N(People!$E$8))))</f>
        <v/>
      </c>
      <c r="H16" s="26">
        <f>IF(OR(B16="",People!$A$9=""),"",B16*IF($C16="By income",N(People!$D$9),IF($C16="Custom",N(People!$C$9),N(People!$E$9))))</f>
        <v/>
      </c>
      <c r="I16" s="11">
        <f>IF(B16="","",IF(C16="","Pick a split",IF(D16="","Who pays?",IF(ABS(SUM(E16:H16)-B16)&gt;0.01,"Shares don't add up","OK"))))</f>
        <v/>
      </c>
    </row>
    <row r="17">
      <c r="A17" s="58" t="n"/>
      <c r="B17" s="59" t="n"/>
      <c r="C17" s="58" t="n"/>
      <c r="D17" s="58" t="n"/>
      <c r="E17" s="26">
        <f>IF(OR(B17="",People!$A$6=""),"",B17*IF($C17="By income",N(People!$D$6),IF($C17="Custom",N(People!$C$6),N(People!$E$6))))</f>
        <v/>
      </c>
      <c r="F17" s="26">
        <f>IF(OR(B17="",People!$A$7=""),"",B17*IF($C17="By income",N(People!$D$7),IF($C17="Custom",N(People!$C$7),N(People!$E$7))))</f>
        <v/>
      </c>
      <c r="G17" s="26">
        <f>IF(OR(B17="",People!$A$8=""),"",B17*IF($C17="By income",N(People!$D$8),IF($C17="Custom",N(People!$C$8),N(People!$E$8))))</f>
        <v/>
      </c>
      <c r="H17" s="26">
        <f>IF(OR(B17="",People!$A$9=""),"",B17*IF($C17="By income",N(People!$D$9),IF($C17="Custom",N(People!$C$9),N(People!$E$9))))</f>
        <v/>
      </c>
      <c r="I17" s="11">
        <f>IF(B17="","",IF(C17="","Pick a split",IF(D17="","Who pays?",IF(ABS(SUM(E17:H17)-B17)&gt;0.01,"Shares don't add up","OK"))))</f>
        <v/>
      </c>
    </row>
    <row r="18">
      <c r="A18" s="58" t="n"/>
      <c r="B18" s="59" t="n"/>
      <c r="C18" s="58" t="n"/>
      <c r="D18" s="58" t="n"/>
      <c r="E18" s="26">
        <f>IF(OR(B18="",People!$A$6=""),"",B18*IF($C18="By income",N(People!$D$6),IF($C18="Custom",N(People!$C$6),N(People!$E$6))))</f>
        <v/>
      </c>
      <c r="F18" s="26">
        <f>IF(OR(B18="",People!$A$7=""),"",B18*IF($C18="By income",N(People!$D$7),IF($C18="Custom",N(People!$C$7),N(People!$E$7))))</f>
        <v/>
      </c>
      <c r="G18" s="26">
        <f>IF(OR(B18="",People!$A$8=""),"",B18*IF($C18="By income",N(People!$D$8),IF($C18="Custom",N(People!$C$8),N(People!$E$8))))</f>
        <v/>
      </c>
      <c r="H18" s="26">
        <f>IF(OR(B18="",People!$A$9=""),"",B18*IF($C18="By income",N(People!$D$9),IF($C18="Custom",N(People!$C$9),N(People!$E$9))))</f>
        <v/>
      </c>
      <c r="I18" s="11">
        <f>IF(B18="","",IF(C18="","Pick a split",IF(D18="","Who pays?",IF(ABS(SUM(E18:H18)-B18)&gt;0.01,"Shares don't add up","OK"))))</f>
        <v/>
      </c>
    </row>
    <row r="19">
      <c r="A19" s="58" t="n"/>
      <c r="B19" s="59" t="n"/>
      <c r="C19" s="58" t="n"/>
      <c r="D19" s="58" t="n"/>
      <c r="E19" s="26">
        <f>IF(OR(B19="",People!$A$6=""),"",B19*IF($C19="By income",N(People!$D$6),IF($C19="Custom",N(People!$C$6),N(People!$E$6))))</f>
        <v/>
      </c>
      <c r="F19" s="26">
        <f>IF(OR(B19="",People!$A$7=""),"",B19*IF($C19="By income",N(People!$D$7),IF($C19="Custom",N(People!$C$7),N(People!$E$7))))</f>
        <v/>
      </c>
      <c r="G19" s="26">
        <f>IF(OR(B19="",People!$A$8=""),"",B19*IF($C19="By income",N(People!$D$8),IF($C19="Custom",N(People!$C$8),N(People!$E$8))))</f>
        <v/>
      </c>
      <c r="H19" s="26">
        <f>IF(OR(B19="",People!$A$9=""),"",B19*IF($C19="By income",N(People!$D$9),IF($C19="Custom",N(People!$C$9),N(People!$E$9))))</f>
        <v/>
      </c>
      <c r="I19" s="11">
        <f>IF(B19="","",IF(C19="","Pick a split",IF(D19="","Who pays?",IF(ABS(SUM(E19:H19)-B19)&gt;0.01,"Shares don't add up","OK"))))</f>
        <v/>
      </c>
    </row>
    <row r="20">
      <c r="A20" s="58" t="n"/>
      <c r="B20" s="59" t="n"/>
      <c r="C20" s="58" t="n"/>
      <c r="D20" s="58" t="n"/>
      <c r="E20" s="26">
        <f>IF(OR(B20="",People!$A$6=""),"",B20*IF($C20="By income",N(People!$D$6),IF($C20="Custom",N(People!$C$6),N(People!$E$6))))</f>
        <v/>
      </c>
      <c r="F20" s="26">
        <f>IF(OR(B20="",People!$A$7=""),"",B20*IF($C20="By income",N(People!$D$7),IF($C20="Custom",N(People!$C$7),N(People!$E$7))))</f>
        <v/>
      </c>
      <c r="G20" s="26">
        <f>IF(OR(B20="",People!$A$8=""),"",B20*IF($C20="By income",N(People!$D$8),IF($C20="Custom",N(People!$C$8),N(People!$E$8))))</f>
        <v/>
      </c>
      <c r="H20" s="26">
        <f>IF(OR(B20="",People!$A$9=""),"",B20*IF($C20="By income",N(People!$D$9),IF($C20="Custom",N(People!$C$9),N(People!$E$9))))</f>
        <v/>
      </c>
      <c r="I20" s="11">
        <f>IF(B20="","",IF(C20="","Pick a split",IF(D20="","Who pays?",IF(ABS(SUM(E20:H20)-B20)&gt;0.01,"Shares don't add up","OK"))))</f>
        <v/>
      </c>
    </row>
    <row r="21">
      <c r="A21" s="58" t="n"/>
      <c r="B21" s="59" t="n"/>
      <c r="C21" s="58" t="n"/>
      <c r="D21" s="58" t="n"/>
      <c r="E21" s="26">
        <f>IF(OR(B21="",People!$A$6=""),"",B21*IF($C21="By income",N(People!$D$6),IF($C21="Custom",N(People!$C$6),N(People!$E$6))))</f>
        <v/>
      </c>
      <c r="F21" s="26">
        <f>IF(OR(B21="",People!$A$7=""),"",B21*IF($C21="By income",N(People!$D$7),IF($C21="Custom",N(People!$C$7),N(People!$E$7))))</f>
        <v/>
      </c>
      <c r="G21" s="26">
        <f>IF(OR(B21="",People!$A$8=""),"",B21*IF($C21="By income",N(People!$D$8),IF($C21="Custom",N(People!$C$8),N(People!$E$8))))</f>
        <v/>
      </c>
      <c r="H21" s="26">
        <f>IF(OR(B21="",People!$A$9=""),"",B21*IF($C21="By income",N(People!$D$9),IF($C21="Custom",N(People!$C$9),N(People!$E$9))))</f>
        <v/>
      </c>
      <c r="I21" s="11">
        <f>IF(B21="","",IF(C21="","Pick a split",IF(D21="","Who pays?",IF(ABS(SUM(E21:H21)-B21)&gt;0.01,"Shares don't add up","OK"))))</f>
        <v/>
      </c>
    </row>
    <row r="22">
      <c r="A22" s="58" t="n"/>
      <c r="B22" s="59" t="n"/>
      <c r="C22" s="58" t="n"/>
      <c r="D22" s="58" t="n"/>
      <c r="E22" s="26">
        <f>IF(OR(B22="",People!$A$6=""),"",B22*IF($C22="By income",N(People!$D$6),IF($C22="Custom",N(People!$C$6),N(People!$E$6))))</f>
        <v/>
      </c>
      <c r="F22" s="26">
        <f>IF(OR(B22="",People!$A$7=""),"",B22*IF($C22="By income",N(People!$D$7),IF($C22="Custom",N(People!$C$7),N(People!$E$7))))</f>
        <v/>
      </c>
      <c r="G22" s="26">
        <f>IF(OR(B22="",People!$A$8=""),"",B22*IF($C22="By income",N(People!$D$8),IF($C22="Custom",N(People!$C$8),N(People!$E$8))))</f>
        <v/>
      </c>
      <c r="H22" s="26">
        <f>IF(OR(B22="",People!$A$9=""),"",B22*IF($C22="By income",N(People!$D$9),IF($C22="Custom",N(People!$C$9),N(People!$E$9))))</f>
        <v/>
      </c>
      <c r="I22" s="11">
        <f>IF(B22="","",IF(C22="","Pick a split",IF(D22="","Who pays?",IF(ABS(SUM(E22:H22)-B22)&gt;0.01,"Shares don't add up","OK"))))</f>
        <v/>
      </c>
    </row>
    <row r="23">
      <c r="A23" s="58" t="n"/>
      <c r="B23" s="59" t="n"/>
      <c r="C23" s="58" t="n"/>
      <c r="D23" s="58" t="n"/>
      <c r="E23" s="26">
        <f>IF(OR(B23="",People!$A$6=""),"",B23*IF($C23="By income",N(People!$D$6),IF($C23="Custom",N(People!$C$6),N(People!$E$6))))</f>
        <v/>
      </c>
      <c r="F23" s="26">
        <f>IF(OR(B23="",People!$A$7=""),"",B23*IF($C23="By income",N(People!$D$7),IF($C23="Custom",N(People!$C$7),N(People!$E$7))))</f>
        <v/>
      </c>
      <c r="G23" s="26">
        <f>IF(OR(B23="",People!$A$8=""),"",B23*IF($C23="By income",N(People!$D$8),IF($C23="Custom",N(People!$C$8),N(People!$E$8))))</f>
        <v/>
      </c>
      <c r="H23" s="26">
        <f>IF(OR(B23="",People!$A$9=""),"",B23*IF($C23="By income",N(People!$D$9),IF($C23="Custom",N(People!$C$9),N(People!$E$9))))</f>
        <v/>
      </c>
      <c r="I23" s="11">
        <f>IF(B23="","",IF(C23="","Pick a split",IF(D23="","Who pays?",IF(ABS(SUM(E23:H23)-B23)&gt;0.01,"Shares don't add up","OK"))))</f>
        <v/>
      </c>
    </row>
    <row r="24">
      <c r="A24" s="58" t="n"/>
      <c r="B24" s="59" t="n"/>
      <c r="C24" s="58" t="n"/>
      <c r="D24" s="58" t="n"/>
      <c r="E24" s="26">
        <f>IF(OR(B24="",People!$A$6=""),"",B24*IF($C24="By income",N(People!$D$6),IF($C24="Custom",N(People!$C$6),N(People!$E$6))))</f>
        <v/>
      </c>
      <c r="F24" s="26">
        <f>IF(OR(B24="",People!$A$7=""),"",B24*IF($C24="By income",N(People!$D$7),IF($C24="Custom",N(People!$C$7),N(People!$E$7))))</f>
        <v/>
      </c>
      <c r="G24" s="26">
        <f>IF(OR(B24="",People!$A$8=""),"",B24*IF($C24="By income",N(People!$D$8),IF($C24="Custom",N(People!$C$8),N(People!$E$8))))</f>
        <v/>
      </c>
      <c r="H24" s="26">
        <f>IF(OR(B24="",People!$A$9=""),"",B24*IF($C24="By income",N(People!$D$9),IF($C24="Custom",N(People!$C$9),N(People!$E$9))))</f>
        <v/>
      </c>
      <c r="I24" s="11">
        <f>IF(B24="","",IF(C24="","Pick a split",IF(D24="","Who pays?",IF(ABS(SUM(E24:H24)-B24)&gt;0.01,"Shares don't add up","OK"))))</f>
        <v/>
      </c>
    </row>
    <row r="25">
      <c r="A25" s="58" t="n"/>
      <c r="B25" s="59" t="n"/>
      <c r="C25" s="58" t="n"/>
      <c r="D25" s="58" t="n"/>
      <c r="E25" s="26">
        <f>IF(OR(B25="",People!$A$6=""),"",B25*IF($C25="By income",N(People!$D$6),IF($C25="Custom",N(People!$C$6),N(People!$E$6))))</f>
        <v/>
      </c>
      <c r="F25" s="26">
        <f>IF(OR(B25="",People!$A$7=""),"",B25*IF($C25="By income",N(People!$D$7),IF($C25="Custom",N(People!$C$7),N(People!$E$7))))</f>
        <v/>
      </c>
      <c r="G25" s="26">
        <f>IF(OR(B25="",People!$A$8=""),"",B25*IF($C25="By income",N(People!$D$8),IF($C25="Custom",N(People!$C$8),N(People!$E$8))))</f>
        <v/>
      </c>
      <c r="H25" s="26">
        <f>IF(OR(B25="",People!$A$9=""),"",B25*IF($C25="By income",N(People!$D$9),IF($C25="Custom",N(People!$C$9),N(People!$E$9))))</f>
        <v/>
      </c>
      <c r="I25" s="11">
        <f>IF(B25="","",IF(C25="","Pick a split",IF(D25="","Who pays?",IF(ABS(SUM(E25:H25)-B25)&gt;0.01,"Shares don't add up","OK"))))</f>
        <v/>
      </c>
    </row>
    <row r="26">
      <c r="A26" s="58" t="n"/>
      <c r="B26" s="59" t="n"/>
      <c r="C26" s="58" t="n"/>
      <c r="D26" s="58" t="n"/>
      <c r="E26" s="26">
        <f>IF(OR(B26="",People!$A$6=""),"",B26*IF($C26="By income",N(People!$D$6),IF($C26="Custom",N(People!$C$6),N(People!$E$6))))</f>
        <v/>
      </c>
      <c r="F26" s="26">
        <f>IF(OR(B26="",People!$A$7=""),"",B26*IF($C26="By income",N(People!$D$7),IF($C26="Custom",N(People!$C$7),N(People!$E$7))))</f>
        <v/>
      </c>
      <c r="G26" s="26">
        <f>IF(OR(B26="",People!$A$8=""),"",B26*IF($C26="By income",N(People!$D$8),IF($C26="Custom",N(People!$C$8),N(People!$E$8))))</f>
        <v/>
      </c>
      <c r="H26" s="26">
        <f>IF(OR(B26="",People!$A$9=""),"",B26*IF($C26="By income",N(People!$D$9),IF($C26="Custom",N(People!$C$9),N(People!$E$9))))</f>
        <v/>
      </c>
      <c r="I26" s="11">
        <f>IF(B26="","",IF(C26="","Pick a split",IF(D26="","Who pays?",IF(ABS(SUM(E26:H26)-B26)&gt;0.01,"Shares don't add up","OK"))))</f>
        <v/>
      </c>
    </row>
    <row r="27">
      <c r="A27" s="58" t="n"/>
      <c r="B27" s="59" t="n"/>
      <c r="C27" s="58" t="n"/>
      <c r="D27" s="58" t="n"/>
      <c r="E27" s="26">
        <f>IF(OR(B27="",People!$A$6=""),"",B27*IF($C27="By income",N(People!$D$6),IF($C27="Custom",N(People!$C$6),N(People!$E$6))))</f>
        <v/>
      </c>
      <c r="F27" s="26">
        <f>IF(OR(B27="",People!$A$7=""),"",B27*IF($C27="By income",N(People!$D$7),IF($C27="Custom",N(People!$C$7),N(People!$E$7))))</f>
        <v/>
      </c>
      <c r="G27" s="26">
        <f>IF(OR(B27="",People!$A$8=""),"",B27*IF($C27="By income",N(People!$D$8),IF($C27="Custom",N(People!$C$8),N(People!$E$8))))</f>
        <v/>
      </c>
      <c r="H27" s="26">
        <f>IF(OR(B27="",People!$A$9=""),"",B27*IF($C27="By income",N(People!$D$9),IF($C27="Custom",N(People!$C$9),N(People!$E$9))))</f>
        <v/>
      </c>
      <c r="I27" s="11">
        <f>IF(B27="","",IF(C27="","Pick a split",IF(D27="","Who pays?",IF(ABS(SUM(E27:H27)-B27)&gt;0.01,"Shares don't add up","OK"))))</f>
        <v/>
      </c>
    </row>
    <row r="28">
      <c r="A28" s="58" t="n"/>
      <c r="B28" s="59" t="n"/>
      <c r="C28" s="58" t="n"/>
      <c r="D28" s="58" t="n"/>
      <c r="E28" s="26">
        <f>IF(OR(B28="",People!$A$6=""),"",B28*IF($C28="By income",N(People!$D$6),IF($C28="Custom",N(People!$C$6),N(People!$E$6))))</f>
        <v/>
      </c>
      <c r="F28" s="26">
        <f>IF(OR(B28="",People!$A$7=""),"",B28*IF($C28="By income",N(People!$D$7),IF($C28="Custom",N(People!$C$7),N(People!$E$7))))</f>
        <v/>
      </c>
      <c r="G28" s="26">
        <f>IF(OR(B28="",People!$A$8=""),"",B28*IF($C28="By income",N(People!$D$8),IF($C28="Custom",N(People!$C$8),N(People!$E$8))))</f>
        <v/>
      </c>
      <c r="H28" s="26">
        <f>IF(OR(B28="",People!$A$9=""),"",B28*IF($C28="By income",N(People!$D$9),IF($C28="Custom",N(People!$C$9),N(People!$E$9))))</f>
        <v/>
      </c>
      <c r="I28" s="11">
        <f>IF(B28="","",IF(C28="","Pick a split",IF(D28="","Who pays?",IF(ABS(SUM(E28:H28)-B28)&gt;0.01,"Shares don't add up","OK"))))</f>
        <v/>
      </c>
    </row>
    <row r="29">
      <c r="A29" s="58" t="n"/>
      <c r="B29" s="59" t="n"/>
      <c r="C29" s="58" t="n"/>
      <c r="D29" s="58" t="n"/>
      <c r="E29" s="26">
        <f>IF(OR(B29="",People!$A$6=""),"",B29*IF($C29="By income",N(People!$D$6),IF($C29="Custom",N(People!$C$6),N(People!$E$6))))</f>
        <v/>
      </c>
      <c r="F29" s="26">
        <f>IF(OR(B29="",People!$A$7=""),"",B29*IF($C29="By income",N(People!$D$7),IF($C29="Custom",N(People!$C$7),N(People!$E$7))))</f>
        <v/>
      </c>
      <c r="G29" s="26">
        <f>IF(OR(B29="",People!$A$8=""),"",B29*IF($C29="By income",N(People!$D$8),IF($C29="Custom",N(People!$C$8),N(People!$E$8))))</f>
        <v/>
      </c>
      <c r="H29" s="26">
        <f>IF(OR(B29="",People!$A$9=""),"",B29*IF($C29="By income",N(People!$D$9),IF($C29="Custom",N(People!$C$9),N(People!$E$9))))</f>
        <v/>
      </c>
      <c r="I29" s="11">
        <f>IF(B29="","",IF(C29="","Pick a split",IF(D29="","Who pays?",IF(ABS(SUM(E29:H29)-B29)&gt;0.01,"Shares don't add up","OK"))))</f>
        <v/>
      </c>
    </row>
    <row r="30">
      <c r="A30" s="58" t="n"/>
      <c r="B30" s="59" t="n"/>
      <c r="C30" s="58" t="n"/>
      <c r="D30" s="58" t="n"/>
      <c r="E30" s="26">
        <f>IF(OR(B30="",People!$A$6=""),"",B30*IF($C30="By income",N(People!$D$6),IF($C30="Custom",N(People!$C$6),N(People!$E$6))))</f>
        <v/>
      </c>
      <c r="F30" s="26">
        <f>IF(OR(B30="",People!$A$7=""),"",B30*IF($C30="By income",N(People!$D$7),IF($C30="Custom",N(People!$C$7),N(People!$E$7))))</f>
        <v/>
      </c>
      <c r="G30" s="26">
        <f>IF(OR(B30="",People!$A$8=""),"",B30*IF($C30="By income",N(People!$D$8),IF($C30="Custom",N(People!$C$8),N(People!$E$8))))</f>
        <v/>
      </c>
      <c r="H30" s="26">
        <f>IF(OR(B30="",People!$A$9=""),"",B30*IF($C30="By income",N(People!$D$9),IF($C30="Custom",N(People!$C$9),N(People!$E$9))))</f>
        <v/>
      </c>
      <c r="I30" s="11">
        <f>IF(B30="","",IF(C30="","Pick a split",IF(D30="","Who pays?",IF(ABS(SUM(E30:H30)-B30)&gt;0.01,"Shares don't add up","OK"))))</f>
        <v/>
      </c>
    </row>
    <row r="31">
      <c r="A31" s="19" t="inlineStr">
        <is>
          <t>Total a month</t>
        </is>
      </c>
      <c r="B31" s="20">
        <f>SUM(B6:B30)</f>
        <v/>
      </c>
      <c r="C31" s="22" t="n"/>
      <c r="D31" s="22" t="n"/>
      <c r="E31" s="20">
        <f>SUM(E6:E30)</f>
        <v/>
      </c>
      <c r="F31" s="20">
        <f>SUM(F6:F30)</f>
        <v/>
      </c>
      <c r="G31" s="20">
        <f>SUM(G6:G30)</f>
        <v/>
      </c>
      <c r="H31" s="20">
        <f>SUM(H6:H30)</f>
        <v/>
      </c>
      <c r="I31" s="22" t="n"/>
    </row>
  </sheetData>
  <sheetProtection selectLockedCells="0" selectUnlockedCells="0" sheet="1" objects="0" insertRows="1" insertHyperlinks="1" autoFilter="1" scenarios="0" formatColumns="1" deleteColumns="1" insertColumns="1" pivotTables="1" deleteRows="1" formatCells="1" formatRows="1" sort="1" password="E34C"/>
  <conditionalFormatting sqref="I6:I30">
    <cfRule type="expression" priority="1" dxfId="0" stopIfTrue="0">
      <formula>AND(I6&lt;&gt;"",I6&lt;&gt;"OK")</formula>
    </cfRule>
  </conditionalFormatting>
  <dataValidations count="3">
    <dataValidation sqref="C6:C30" showDropDown="0" showInputMessage="0" showErrorMessage="1" allowBlank="1" errorTitle="Not in the list" error="Pick one from the list." prompt="Pick from the list." type="list">
      <formula1>Lists!$A$2:$A$4</formula1>
    </dataValidation>
    <dataValidation sqref="D6:D30" showDropDown="0" showInputMessage="0" showErrorMessage="1" allowBlank="1" errorTitle="Not in the list" error="Pick one from the list." prompt="Pick from the list." type="list">
      <formula1>People!$A$6:$A$9</formula1>
    </dataValidation>
    <dataValidation sqref="B6:B30" showDropDown="0" showInputMessage="0" showErrorMessage="1" allowBlank="1" errorTitle="Check the amount" error="Enter £0 or more." prompt="Type an amount in pounds, for example 45.50." type="decimal" operator="greaterThanOrEqual">
      <formula1>0</formula1>
    </dataValidation>
  </dataValidations>
  <printOptions horizontalCentered="0"/>
  <pageMargins left="0.75" right="0.75" top="1" bottom="1" header="0.5" footer="0.5"/>
  <pageSetup orientation="landscape" fitToHeight="0" fitToWidth="1"/>
  <headerFooter>
    <oddHeader>&amp;C&amp;12 &amp;KB3261EEXAMPLE ONLY. LOCKED. NOT FOR USE. Buy the full pack at rulemind.co.uk</oddHeader>
    <oddFooter>&amp;L&amp;8 RuleMind · rulemind.co.uk&amp;C&amp;KB3261EEXAMPLE ONLY. LOCKED. NOT FOR USE. Buy the full pack at rulemind.co.uk&amp;R&amp;8 Page &amp;P of &amp;N</oddFooter>
    <evenHeader/>
    <evenFooter/>
    <firstHeader/>
    <firstFooter/>
  </headerFooter>
  <drawing xmlns:r="http://schemas.openxmlformats.org/officeDocument/2006/relationships" r:id="rId1"/>
</worksheet>
</file>

<file path=xl/worksheets/sheet5.xml><?xml version="1.0" encoding="utf-8"?>
<worksheet xmlns="http://schemas.openxmlformats.org/spreadsheetml/2006/main">
  <sheetPr>
    <tabColor rgb="00B3261E"/>
    <outlinePr summaryBelow="1" summaryRight="1"/>
    <pageSetUpPr fitToPage="1"/>
  </sheetPr>
  <dimension ref="A1:K505"/>
  <sheetViews>
    <sheetView showGridLines="0" workbookViewId="0">
      <pane ySplit="5" topLeftCell="A6" activePane="bottomLeft" state="frozen"/>
      <selection pane="bottomLeft" activeCell="A1" sqref="A1"/>
    </sheetView>
  </sheetViews>
  <sheetFormatPr baseColWidth="8" defaultRowHeight="15" outlineLevelCol="0"/>
  <cols>
    <col width="13" customWidth="1" min="1" max="1"/>
    <col width="26" customWidth="1" min="2" max="2"/>
    <col width="13" customWidth="1" min="3" max="3"/>
    <col width="13" customWidth="1" min="4" max="4"/>
    <col width="13" customWidth="1" min="5" max="5"/>
    <col width="12" customWidth="1" min="6" max="6"/>
    <col width="12" customWidth="1" min="7" max="7"/>
    <col width="12" customWidth="1" min="8" max="8"/>
    <col width="12" customWidth="1" min="9" max="9"/>
    <col width="12" customWidth="1" min="10" max="10"/>
    <col width="14" customWidth="1" min="11" max="11"/>
  </cols>
  <sheetData>
    <row r="1" ht="32" customHeight="1">
      <c r="A1" s="10" t="inlineStr">
        <is>
          <t>Shared spending log</t>
        </is>
      </c>
    </row>
    <row r="2">
      <c r="A2" s="11" t="inlineStr">
        <is>
          <t>One-off shared costs: a takeaway, a new kettle, a trip. Each person's share works itself out.</t>
        </is>
      </c>
    </row>
    <row r="3">
      <c r="A3" s="12" t="inlineStr">
        <is>
          <t>Sample rows show how it works. Peach cells are the ones you type in; white cells work themselves out. Replace the sample rows with your own.</t>
        </is>
      </c>
      <c r="B3" s="13" t="n"/>
      <c r="C3" s="13" t="n"/>
      <c r="D3" s="13" t="n"/>
      <c r="E3" s="13" t="n"/>
      <c r="F3" s="13" t="n"/>
      <c r="G3" s="13" t="n"/>
      <c r="H3" s="13" t="n"/>
      <c r="I3" s="13" t="n"/>
      <c r="J3" s="13" t="n"/>
      <c r="K3" s="13" t="n"/>
    </row>
    <row r="4"/>
    <row r="5" ht="44" customHeight="1">
      <c r="A5" s="14" t="inlineStr">
        <is>
          <t>Date</t>
        </is>
      </c>
      <c r="B5" s="14" t="inlineStr">
        <is>
          <t>What</t>
        </is>
      </c>
      <c r="C5" s="14" t="inlineStr">
        <is>
          <t>Amount (£)</t>
        </is>
      </c>
      <c r="D5" s="14" t="inlineStr">
        <is>
          <t>Paid by</t>
        </is>
      </c>
      <c r="E5" s="14" t="inlineStr">
        <is>
          <t>How to split</t>
        </is>
      </c>
      <c r="F5" s="14">
        <f>IF(People!A6="","",People!A6)</f>
        <v/>
      </c>
      <c r="G5" s="14">
        <f>IF(People!A7="","",People!A7)</f>
        <v/>
      </c>
      <c r="H5" s="14">
        <f>IF(People!A8="","",People!A8)</f>
        <v/>
      </c>
      <c r="I5" s="14">
        <f>IF(People!A9="","",People!A9)</f>
        <v/>
      </c>
      <c r="J5" s="14" t="inlineStr">
        <is>
          <t>Month</t>
        </is>
      </c>
      <c r="K5" s="14" t="inlineStr">
        <is>
          <t>Check</t>
        </is>
      </c>
    </row>
    <row r="6">
      <c r="A6" s="60" t="n">
        <v>46268</v>
      </c>
      <c r="B6" s="58" t="inlineStr">
        <is>
          <t>Takeaway</t>
        </is>
      </c>
      <c r="C6" s="59" t="n">
        <v>36.4</v>
      </c>
      <c r="D6" s="58" t="inlineStr">
        <is>
          <t>Sam</t>
        </is>
      </c>
      <c r="E6" s="58" t="inlineStr">
        <is>
          <t>Equal</t>
        </is>
      </c>
      <c r="F6" s="26">
        <f>IF(OR(C6="",People!$A$6=""),"",C6*IF($E6="By income",N(People!$D$6),IF($E6="Custom",N(People!$C$6),N(People!$E$6))))</f>
        <v/>
      </c>
      <c r="G6" s="26">
        <f>IF(OR(C6="",People!$A$7=""),"",C6*IF($E6="By income",N(People!$D$7),IF($E6="Custom",N(People!$C$7),N(People!$E$7))))</f>
        <v/>
      </c>
      <c r="H6" s="26">
        <f>IF(OR(C6="",People!$A$8=""),"",C6*IF($E6="By income",N(People!$D$8),IF($E6="Custom",N(People!$C$8),N(People!$E$8))))</f>
        <v/>
      </c>
      <c r="I6" s="26">
        <f>IF(OR(C6="",People!$A$9=""),"",C6*IF($E6="By income",N(People!$D$9),IF($E6="Custom",N(People!$C$9),N(People!$E$9))))</f>
        <v/>
      </c>
      <c r="J6" s="28">
        <f>IF(A6="","",DATE(YEAR(A6),MONTH(A6),1))</f>
        <v/>
      </c>
      <c r="K6" s="11">
        <f>IF(AND(A6="",C6=""),"",IF(A6="","Add a date",IF(D6="","Who paid?",IF(E6="","Pick a split","OK"))))</f>
        <v/>
      </c>
    </row>
    <row r="7">
      <c r="A7" s="60" t="n">
        <v>46271</v>
      </c>
      <c r="B7" s="58" t="inlineStr">
        <is>
          <t>Cleaning stuff</t>
        </is>
      </c>
      <c r="C7" s="59" t="n">
        <v>18.75</v>
      </c>
      <c r="D7" s="58" t="inlineStr">
        <is>
          <t>Alex</t>
        </is>
      </c>
      <c r="E7" s="58" t="inlineStr">
        <is>
          <t>Equal</t>
        </is>
      </c>
      <c r="F7" s="26">
        <f>IF(OR(C7="",People!$A$6=""),"",C7*IF($E7="By income",N(People!$D$6),IF($E7="Custom",N(People!$C$6),N(People!$E$6))))</f>
        <v/>
      </c>
      <c r="G7" s="26">
        <f>IF(OR(C7="",People!$A$7=""),"",C7*IF($E7="By income",N(People!$D$7),IF($E7="Custom",N(People!$C$7),N(People!$E$7))))</f>
        <v/>
      </c>
      <c r="H7" s="26">
        <f>IF(OR(C7="",People!$A$8=""),"",C7*IF($E7="By income",N(People!$D$8),IF($E7="Custom",N(People!$C$8),N(People!$E$8))))</f>
        <v/>
      </c>
      <c r="I7" s="26">
        <f>IF(OR(C7="",People!$A$9=""),"",C7*IF($E7="By income",N(People!$D$9),IF($E7="Custom",N(People!$C$9),N(People!$E$9))))</f>
        <v/>
      </c>
      <c r="J7" s="28">
        <f>IF(A7="","",DATE(YEAR(A7),MONTH(A7),1))</f>
        <v/>
      </c>
      <c r="K7" s="11">
        <f>IF(AND(A7="",C7=""),"",IF(A7="","Add a date",IF(D7="","Who paid?",IF(E7="","Pick a split","OK"))))</f>
        <v/>
      </c>
    </row>
    <row r="8">
      <c r="A8" s="60" t="n">
        <v>46274</v>
      </c>
      <c r="B8" s="58" t="inlineStr">
        <is>
          <t>New kettle</t>
        </is>
      </c>
      <c r="C8" s="59" t="n">
        <v>29.99</v>
      </c>
      <c r="D8" s="58" t="inlineStr">
        <is>
          <t>Sam</t>
        </is>
      </c>
      <c r="E8" s="58" t="inlineStr">
        <is>
          <t>Equal</t>
        </is>
      </c>
      <c r="F8" s="26">
        <f>IF(OR(C8="",People!$A$6=""),"",C8*IF($E8="By income",N(People!$D$6),IF($E8="Custom",N(People!$C$6),N(People!$E$6))))</f>
        <v/>
      </c>
      <c r="G8" s="26">
        <f>IF(OR(C8="",People!$A$7=""),"",C8*IF($E8="By income",N(People!$D$7),IF($E8="Custom",N(People!$C$7),N(People!$E$7))))</f>
        <v/>
      </c>
      <c r="H8" s="26">
        <f>IF(OR(C8="",People!$A$8=""),"",C8*IF($E8="By income",N(People!$D$8),IF($E8="Custom",N(People!$C$8),N(People!$E$8))))</f>
        <v/>
      </c>
      <c r="I8" s="26">
        <f>IF(OR(C8="",People!$A$9=""),"",C8*IF($E8="By income",N(People!$D$9),IF($E8="Custom",N(People!$C$9),N(People!$E$9))))</f>
        <v/>
      </c>
      <c r="J8" s="28">
        <f>IF(A8="","",DATE(YEAR(A8),MONTH(A8),1))</f>
        <v/>
      </c>
      <c r="K8" s="11">
        <f>IF(AND(A8="",C8=""),"",IF(A8="","Add a date",IF(D8="","Who paid?",IF(E8="","Pick a split","OK"))))</f>
        <v/>
      </c>
    </row>
    <row r="9">
      <c r="A9" s="60" t="n">
        <v>46279</v>
      </c>
      <c r="B9" s="58" t="inlineStr">
        <is>
          <t>Big shop top-up</t>
        </is>
      </c>
      <c r="C9" s="59" t="n">
        <v>54.2</v>
      </c>
      <c r="D9" s="58" t="inlineStr">
        <is>
          <t>Alex</t>
        </is>
      </c>
      <c r="E9" s="58" t="inlineStr">
        <is>
          <t>By income</t>
        </is>
      </c>
      <c r="F9" s="26">
        <f>IF(OR(C9="",People!$A$6=""),"",C9*IF($E9="By income",N(People!$D$6),IF($E9="Custom",N(People!$C$6),N(People!$E$6))))</f>
        <v/>
      </c>
      <c r="G9" s="26">
        <f>IF(OR(C9="",People!$A$7=""),"",C9*IF($E9="By income",N(People!$D$7),IF($E9="Custom",N(People!$C$7),N(People!$E$7))))</f>
        <v/>
      </c>
      <c r="H9" s="26">
        <f>IF(OR(C9="",People!$A$8=""),"",C9*IF($E9="By income",N(People!$D$8),IF($E9="Custom",N(People!$C$8),N(People!$E$8))))</f>
        <v/>
      </c>
      <c r="I9" s="26">
        <f>IF(OR(C9="",People!$A$9=""),"",C9*IF($E9="By income",N(People!$D$9),IF($E9="Custom",N(People!$C$9),N(People!$E$9))))</f>
        <v/>
      </c>
      <c r="J9" s="28">
        <f>IF(A9="","",DATE(YEAR(A9),MONTH(A9),1))</f>
        <v/>
      </c>
      <c r="K9" s="11">
        <f>IF(AND(A9="",C9=""),"",IF(A9="","Add a date",IF(D9="","Who paid?",IF(E9="","Pick a split","OK"))))</f>
        <v/>
      </c>
    </row>
    <row r="10">
      <c r="A10" s="60" t="n">
        <v>46284</v>
      </c>
      <c r="B10" s="58" t="inlineStr">
        <is>
          <t>Cinema</t>
        </is>
      </c>
      <c r="C10" s="59" t="n">
        <v>24</v>
      </c>
      <c r="D10" s="58" t="inlineStr">
        <is>
          <t>Sam</t>
        </is>
      </c>
      <c r="E10" s="58" t="inlineStr">
        <is>
          <t>Equal</t>
        </is>
      </c>
      <c r="F10" s="26">
        <f>IF(OR(C10="",People!$A$6=""),"",C10*IF($E10="By income",N(People!$D$6),IF($E10="Custom",N(People!$C$6),N(People!$E$6))))</f>
        <v/>
      </c>
      <c r="G10" s="26">
        <f>IF(OR(C10="",People!$A$7=""),"",C10*IF($E10="By income",N(People!$D$7),IF($E10="Custom",N(People!$C$7),N(People!$E$7))))</f>
        <v/>
      </c>
      <c r="H10" s="26">
        <f>IF(OR(C10="",People!$A$8=""),"",C10*IF($E10="By income",N(People!$D$8),IF($E10="Custom",N(People!$C$8),N(People!$E$8))))</f>
        <v/>
      </c>
      <c r="I10" s="26">
        <f>IF(OR(C10="",People!$A$9=""),"",C10*IF($E10="By income",N(People!$D$9),IF($E10="Custom",N(People!$C$9),N(People!$E$9))))</f>
        <v/>
      </c>
      <c r="J10" s="28">
        <f>IF(A10="","",DATE(YEAR(A10),MONTH(A10),1))</f>
        <v/>
      </c>
      <c r="K10" s="11">
        <f>IF(AND(A10="",C10=""),"",IF(A10="","Add a date",IF(D10="","Who paid?",IF(E10="","Pick a split","OK"))))</f>
        <v/>
      </c>
    </row>
    <row r="11">
      <c r="A11" s="60" t="n">
        <v>46289</v>
      </c>
      <c r="B11" s="58" t="inlineStr">
        <is>
          <t>Plants for the garden</t>
        </is>
      </c>
      <c r="C11" s="59" t="n">
        <v>32.5</v>
      </c>
      <c r="D11" s="58" t="inlineStr">
        <is>
          <t>Alex</t>
        </is>
      </c>
      <c r="E11" s="58" t="inlineStr">
        <is>
          <t>Equal</t>
        </is>
      </c>
      <c r="F11" s="26">
        <f>IF(OR(C11="",People!$A$6=""),"",C11*IF($E11="By income",N(People!$D$6),IF($E11="Custom",N(People!$C$6),N(People!$E$6))))</f>
        <v/>
      </c>
      <c r="G11" s="26">
        <f>IF(OR(C11="",People!$A$7=""),"",C11*IF($E11="By income",N(People!$D$7),IF($E11="Custom",N(People!$C$7),N(People!$E$7))))</f>
        <v/>
      </c>
      <c r="H11" s="26">
        <f>IF(OR(C11="",People!$A$8=""),"",C11*IF($E11="By income",N(People!$D$8),IF($E11="Custom",N(People!$C$8),N(People!$E$8))))</f>
        <v/>
      </c>
      <c r="I11" s="26">
        <f>IF(OR(C11="",People!$A$9=""),"",C11*IF($E11="By income",N(People!$D$9),IF($E11="Custom",N(People!$C$9),N(People!$E$9))))</f>
        <v/>
      </c>
      <c r="J11" s="28">
        <f>IF(A11="","",DATE(YEAR(A11),MONTH(A11),1))</f>
        <v/>
      </c>
      <c r="K11" s="11">
        <f>IF(AND(A11="",C11=""),"",IF(A11="","Add a date",IF(D11="","Who paid?",IF(E11="","Pick a split","OK"))))</f>
        <v/>
      </c>
    </row>
    <row r="12">
      <c r="A12" s="60" t="n">
        <v>46242</v>
      </c>
      <c r="B12" s="58" t="inlineStr">
        <is>
          <t>Takeaway</t>
        </is>
      </c>
      <c r="C12" s="59" t="n">
        <v>31.2</v>
      </c>
      <c r="D12" s="58" t="inlineStr">
        <is>
          <t>Alex</t>
        </is>
      </c>
      <c r="E12" s="58" t="inlineStr">
        <is>
          <t>Equal</t>
        </is>
      </c>
      <c r="F12" s="26">
        <f>IF(OR(C12="",People!$A$6=""),"",C12*IF($E12="By income",N(People!$D$6),IF($E12="Custom",N(People!$C$6),N(People!$E$6))))</f>
        <v/>
      </c>
      <c r="G12" s="26">
        <f>IF(OR(C12="",People!$A$7=""),"",C12*IF($E12="By income",N(People!$D$7),IF($E12="Custom",N(People!$C$7),N(People!$E$7))))</f>
        <v/>
      </c>
      <c r="H12" s="26">
        <f>IF(OR(C12="",People!$A$8=""),"",C12*IF($E12="By income",N(People!$D$8),IF($E12="Custom",N(People!$C$8),N(People!$E$8))))</f>
        <v/>
      </c>
      <c r="I12" s="26">
        <f>IF(OR(C12="",People!$A$9=""),"",C12*IF($E12="By income",N(People!$D$9),IF($E12="Custom",N(People!$C$9),N(People!$E$9))))</f>
        <v/>
      </c>
      <c r="J12" s="28">
        <f>IF(A12="","",DATE(YEAR(A12),MONTH(A12),1))</f>
        <v/>
      </c>
      <c r="K12" s="11">
        <f>IF(AND(A12="",C12=""),"",IF(A12="","Add a date",IF(D12="","Who paid?",IF(E12="","Pick a split","OK"))))</f>
        <v/>
      </c>
    </row>
    <row r="13">
      <c r="A13" s="60" t="n">
        <v>46255</v>
      </c>
      <c r="B13" s="58" t="inlineStr">
        <is>
          <t>Day trip petrol</t>
        </is>
      </c>
      <c r="C13" s="59" t="n">
        <v>40</v>
      </c>
      <c r="D13" s="58" t="inlineStr">
        <is>
          <t>Sam</t>
        </is>
      </c>
      <c r="E13" s="58" t="inlineStr">
        <is>
          <t>Equal</t>
        </is>
      </c>
      <c r="F13" s="26">
        <f>IF(OR(C13="",People!$A$6=""),"",C13*IF($E13="By income",N(People!$D$6),IF($E13="Custom",N(People!$C$6),N(People!$E$6))))</f>
        <v/>
      </c>
      <c r="G13" s="26">
        <f>IF(OR(C13="",People!$A$7=""),"",C13*IF($E13="By income",N(People!$D$7),IF($E13="Custom",N(People!$C$7),N(People!$E$7))))</f>
        <v/>
      </c>
      <c r="H13" s="26">
        <f>IF(OR(C13="",People!$A$8=""),"",C13*IF($E13="By income",N(People!$D$8),IF($E13="Custom",N(People!$C$8),N(People!$E$8))))</f>
        <v/>
      </c>
      <c r="I13" s="26">
        <f>IF(OR(C13="",People!$A$9=""),"",C13*IF($E13="By income",N(People!$D$9),IF($E13="Custom",N(People!$C$9),N(People!$E$9))))</f>
        <v/>
      </c>
      <c r="J13" s="28">
        <f>IF(A13="","",DATE(YEAR(A13),MONTH(A13),1))</f>
        <v/>
      </c>
      <c r="K13" s="11">
        <f>IF(AND(A13="",C13=""),"",IF(A13="","Add a date",IF(D13="","Who paid?",IF(E13="","Pick a split","OK"))))</f>
        <v/>
      </c>
    </row>
    <row r="14">
      <c r="A14" s="60" t="n"/>
      <c r="B14" s="58" t="n"/>
      <c r="C14" s="59" t="n"/>
      <c r="D14" s="58" t="n"/>
      <c r="E14" s="58" t="n"/>
      <c r="F14" s="26">
        <f>IF(OR(C14="",People!$A$6=""),"",C14*IF($E14="By income",N(People!$D$6),IF($E14="Custom",N(People!$C$6),N(People!$E$6))))</f>
        <v/>
      </c>
      <c r="G14" s="26">
        <f>IF(OR(C14="",People!$A$7=""),"",C14*IF($E14="By income",N(People!$D$7),IF($E14="Custom",N(People!$C$7),N(People!$E$7))))</f>
        <v/>
      </c>
      <c r="H14" s="26">
        <f>IF(OR(C14="",People!$A$8=""),"",C14*IF($E14="By income",N(People!$D$8),IF($E14="Custom",N(People!$C$8),N(People!$E$8))))</f>
        <v/>
      </c>
      <c r="I14" s="26">
        <f>IF(OR(C14="",People!$A$9=""),"",C14*IF($E14="By income",N(People!$D$9),IF($E14="Custom",N(People!$C$9),N(People!$E$9))))</f>
        <v/>
      </c>
      <c r="J14" s="28">
        <f>IF(A14="","",DATE(YEAR(A14),MONTH(A14),1))</f>
        <v/>
      </c>
      <c r="K14" s="11">
        <f>IF(AND(A14="",C14=""),"",IF(A14="","Add a date",IF(D14="","Who paid?",IF(E14="","Pick a split","OK"))))</f>
        <v/>
      </c>
    </row>
    <row r="15">
      <c r="A15" s="60" t="n"/>
      <c r="B15" s="58" t="n"/>
      <c r="C15" s="59" t="n"/>
      <c r="D15" s="58" t="n"/>
      <c r="E15" s="58" t="n"/>
      <c r="F15" s="26">
        <f>IF(OR(C15="",People!$A$6=""),"",C15*IF($E15="By income",N(People!$D$6),IF($E15="Custom",N(People!$C$6),N(People!$E$6))))</f>
        <v/>
      </c>
      <c r="G15" s="26">
        <f>IF(OR(C15="",People!$A$7=""),"",C15*IF($E15="By income",N(People!$D$7),IF($E15="Custom",N(People!$C$7),N(People!$E$7))))</f>
        <v/>
      </c>
      <c r="H15" s="26">
        <f>IF(OR(C15="",People!$A$8=""),"",C15*IF($E15="By income",N(People!$D$8),IF($E15="Custom",N(People!$C$8),N(People!$E$8))))</f>
        <v/>
      </c>
      <c r="I15" s="26">
        <f>IF(OR(C15="",People!$A$9=""),"",C15*IF($E15="By income",N(People!$D$9),IF($E15="Custom",N(People!$C$9),N(People!$E$9))))</f>
        <v/>
      </c>
      <c r="J15" s="28">
        <f>IF(A15="","",DATE(YEAR(A15),MONTH(A15),1))</f>
        <v/>
      </c>
      <c r="K15" s="11">
        <f>IF(AND(A15="",C15=""),"",IF(A15="","Add a date",IF(D15="","Who paid?",IF(E15="","Pick a split","OK"))))</f>
        <v/>
      </c>
    </row>
    <row r="16">
      <c r="A16" s="60" t="n"/>
      <c r="B16" s="58" t="n"/>
      <c r="C16" s="59" t="n"/>
      <c r="D16" s="58" t="n"/>
      <c r="E16" s="58" t="n"/>
      <c r="F16" s="26">
        <f>IF(OR(C16="",People!$A$6=""),"",C16*IF($E16="By income",N(People!$D$6),IF($E16="Custom",N(People!$C$6),N(People!$E$6))))</f>
        <v/>
      </c>
      <c r="G16" s="26">
        <f>IF(OR(C16="",People!$A$7=""),"",C16*IF($E16="By income",N(People!$D$7),IF($E16="Custom",N(People!$C$7),N(People!$E$7))))</f>
        <v/>
      </c>
      <c r="H16" s="26">
        <f>IF(OR(C16="",People!$A$8=""),"",C16*IF($E16="By income",N(People!$D$8),IF($E16="Custom",N(People!$C$8),N(People!$E$8))))</f>
        <v/>
      </c>
      <c r="I16" s="26">
        <f>IF(OR(C16="",People!$A$9=""),"",C16*IF($E16="By income",N(People!$D$9),IF($E16="Custom",N(People!$C$9),N(People!$E$9))))</f>
        <v/>
      </c>
      <c r="J16" s="28">
        <f>IF(A16="","",DATE(YEAR(A16),MONTH(A16),1))</f>
        <v/>
      </c>
      <c r="K16" s="11">
        <f>IF(AND(A16="",C16=""),"",IF(A16="","Add a date",IF(D16="","Who paid?",IF(E16="","Pick a split","OK"))))</f>
        <v/>
      </c>
    </row>
    <row r="17">
      <c r="A17" s="60" t="n"/>
      <c r="B17" s="58" t="n"/>
      <c r="C17" s="59" t="n"/>
      <c r="D17" s="58" t="n"/>
      <c r="E17" s="58" t="n"/>
      <c r="F17" s="26">
        <f>IF(OR(C17="",People!$A$6=""),"",C17*IF($E17="By income",N(People!$D$6),IF($E17="Custom",N(People!$C$6),N(People!$E$6))))</f>
        <v/>
      </c>
      <c r="G17" s="26">
        <f>IF(OR(C17="",People!$A$7=""),"",C17*IF($E17="By income",N(People!$D$7),IF($E17="Custom",N(People!$C$7),N(People!$E$7))))</f>
        <v/>
      </c>
      <c r="H17" s="26">
        <f>IF(OR(C17="",People!$A$8=""),"",C17*IF($E17="By income",N(People!$D$8),IF($E17="Custom",N(People!$C$8),N(People!$E$8))))</f>
        <v/>
      </c>
      <c r="I17" s="26">
        <f>IF(OR(C17="",People!$A$9=""),"",C17*IF($E17="By income",N(People!$D$9),IF($E17="Custom",N(People!$C$9),N(People!$E$9))))</f>
        <v/>
      </c>
      <c r="J17" s="28">
        <f>IF(A17="","",DATE(YEAR(A17),MONTH(A17),1))</f>
        <v/>
      </c>
      <c r="K17" s="11">
        <f>IF(AND(A17="",C17=""),"",IF(A17="","Add a date",IF(D17="","Who paid?",IF(E17="","Pick a split","OK"))))</f>
        <v/>
      </c>
    </row>
    <row r="18">
      <c r="A18" s="60" t="n"/>
      <c r="B18" s="58" t="n"/>
      <c r="C18" s="59" t="n"/>
      <c r="D18" s="58" t="n"/>
      <c r="E18" s="58" t="n"/>
      <c r="F18" s="26">
        <f>IF(OR(C18="",People!$A$6=""),"",C18*IF($E18="By income",N(People!$D$6),IF($E18="Custom",N(People!$C$6),N(People!$E$6))))</f>
        <v/>
      </c>
      <c r="G18" s="26">
        <f>IF(OR(C18="",People!$A$7=""),"",C18*IF($E18="By income",N(People!$D$7),IF($E18="Custom",N(People!$C$7),N(People!$E$7))))</f>
        <v/>
      </c>
      <c r="H18" s="26">
        <f>IF(OR(C18="",People!$A$8=""),"",C18*IF($E18="By income",N(People!$D$8),IF($E18="Custom",N(People!$C$8),N(People!$E$8))))</f>
        <v/>
      </c>
      <c r="I18" s="26">
        <f>IF(OR(C18="",People!$A$9=""),"",C18*IF($E18="By income",N(People!$D$9),IF($E18="Custom",N(People!$C$9),N(People!$E$9))))</f>
        <v/>
      </c>
      <c r="J18" s="28">
        <f>IF(A18="","",DATE(YEAR(A18),MONTH(A18),1))</f>
        <v/>
      </c>
      <c r="K18" s="11">
        <f>IF(AND(A18="",C18=""),"",IF(A18="","Add a date",IF(D18="","Who paid?",IF(E18="","Pick a split","OK"))))</f>
        <v/>
      </c>
    </row>
    <row r="19">
      <c r="A19" s="60" t="n"/>
      <c r="B19" s="58" t="n"/>
      <c r="C19" s="59" t="n"/>
      <c r="D19" s="58" t="n"/>
      <c r="E19" s="58" t="n"/>
      <c r="F19" s="26">
        <f>IF(OR(C19="",People!$A$6=""),"",C19*IF($E19="By income",N(People!$D$6),IF($E19="Custom",N(People!$C$6),N(People!$E$6))))</f>
        <v/>
      </c>
      <c r="G19" s="26">
        <f>IF(OR(C19="",People!$A$7=""),"",C19*IF($E19="By income",N(People!$D$7),IF($E19="Custom",N(People!$C$7),N(People!$E$7))))</f>
        <v/>
      </c>
      <c r="H19" s="26">
        <f>IF(OR(C19="",People!$A$8=""),"",C19*IF($E19="By income",N(People!$D$8),IF($E19="Custom",N(People!$C$8),N(People!$E$8))))</f>
        <v/>
      </c>
      <c r="I19" s="26">
        <f>IF(OR(C19="",People!$A$9=""),"",C19*IF($E19="By income",N(People!$D$9),IF($E19="Custom",N(People!$C$9),N(People!$E$9))))</f>
        <v/>
      </c>
      <c r="J19" s="28">
        <f>IF(A19="","",DATE(YEAR(A19),MONTH(A19),1))</f>
        <v/>
      </c>
      <c r="K19" s="11">
        <f>IF(AND(A19="",C19=""),"",IF(A19="","Add a date",IF(D19="","Who paid?",IF(E19="","Pick a split","OK"))))</f>
        <v/>
      </c>
    </row>
    <row r="20">
      <c r="A20" s="60" t="n"/>
      <c r="B20" s="58" t="n"/>
      <c r="C20" s="59" t="n"/>
      <c r="D20" s="58" t="n"/>
      <c r="E20" s="58" t="n"/>
      <c r="F20" s="26">
        <f>IF(OR(C20="",People!$A$6=""),"",C20*IF($E20="By income",N(People!$D$6),IF($E20="Custom",N(People!$C$6),N(People!$E$6))))</f>
        <v/>
      </c>
      <c r="G20" s="26">
        <f>IF(OR(C20="",People!$A$7=""),"",C20*IF($E20="By income",N(People!$D$7),IF($E20="Custom",N(People!$C$7),N(People!$E$7))))</f>
        <v/>
      </c>
      <c r="H20" s="26">
        <f>IF(OR(C20="",People!$A$8=""),"",C20*IF($E20="By income",N(People!$D$8),IF($E20="Custom",N(People!$C$8),N(People!$E$8))))</f>
        <v/>
      </c>
      <c r="I20" s="26">
        <f>IF(OR(C20="",People!$A$9=""),"",C20*IF($E20="By income",N(People!$D$9),IF($E20="Custom",N(People!$C$9),N(People!$E$9))))</f>
        <v/>
      </c>
      <c r="J20" s="28">
        <f>IF(A20="","",DATE(YEAR(A20),MONTH(A20),1))</f>
        <v/>
      </c>
      <c r="K20" s="11">
        <f>IF(AND(A20="",C20=""),"",IF(A20="","Add a date",IF(D20="","Who paid?",IF(E20="","Pick a split","OK"))))</f>
        <v/>
      </c>
    </row>
    <row r="21">
      <c r="A21" s="60" t="n"/>
      <c r="B21" s="58" t="n"/>
      <c r="C21" s="59" t="n"/>
      <c r="D21" s="58" t="n"/>
      <c r="E21" s="58" t="n"/>
      <c r="F21" s="26">
        <f>IF(OR(C21="",People!$A$6=""),"",C21*IF($E21="By income",N(People!$D$6),IF($E21="Custom",N(People!$C$6),N(People!$E$6))))</f>
        <v/>
      </c>
      <c r="G21" s="26">
        <f>IF(OR(C21="",People!$A$7=""),"",C21*IF($E21="By income",N(People!$D$7),IF($E21="Custom",N(People!$C$7),N(People!$E$7))))</f>
        <v/>
      </c>
      <c r="H21" s="26">
        <f>IF(OR(C21="",People!$A$8=""),"",C21*IF($E21="By income",N(People!$D$8),IF($E21="Custom",N(People!$C$8),N(People!$E$8))))</f>
        <v/>
      </c>
      <c r="I21" s="26">
        <f>IF(OR(C21="",People!$A$9=""),"",C21*IF($E21="By income",N(People!$D$9),IF($E21="Custom",N(People!$C$9),N(People!$E$9))))</f>
        <v/>
      </c>
      <c r="J21" s="28">
        <f>IF(A21="","",DATE(YEAR(A21),MONTH(A21),1))</f>
        <v/>
      </c>
      <c r="K21" s="11">
        <f>IF(AND(A21="",C21=""),"",IF(A21="","Add a date",IF(D21="","Who paid?",IF(E21="","Pick a split","OK"))))</f>
        <v/>
      </c>
    </row>
    <row r="22">
      <c r="A22" s="60" t="n"/>
      <c r="B22" s="58" t="n"/>
      <c r="C22" s="59" t="n"/>
      <c r="D22" s="58" t="n"/>
      <c r="E22" s="58" t="n"/>
      <c r="F22" s="26">
        <f>IF(OR(C22="",People!$A$6=""),"",C22*IF($E22="By income",N(People!$D$6),IF($E22="Custom",N(People!$C$6),N(People!$E$6))))</f>
        <v/>
      </c>
      <c r="G22" s="26">
        <f>IF(OR(C22="",People!$A$7=""),"",C22*IF($E22="By income",N(People!$D$7),IF($E22="Custom",N(People!$C$7),N(People!$E$7))))</f>
        <v/>
      </c>
      <c r="H22" s="26">
        <f>IF(OR(C22="",People!$A$8=""),"",C22*IF($E22="By income",N(People!$D$8),IF($E22="Custom",N(People!$C$8),N(People!$E$8))))</f>
        <v/>
      </c>
      <c r="I22" s="26">
        <f>IF(OR(C22="",People!$A$9=""),"",C22*IF($E22="By income",N(People!$D$9),IF($E22="Custom",N(People!$C$9),N(People!$E$9))))</f>
        <v/>
      </c>
      <c r="J22" s="28">
        <f>IF(A22="","",DATE(YEAR(A22),MONTH(A22),1))</f>
        <v/>
      </c>
      <c r="K22" s="11">
        <f>IF(AND(A22="",C22=""),"",IF(A22="","Add a date",IF(D22="","Who paid?",IF(E22="","Pick a split","OK"))))</f>
        <v/>
      </c>
    </row>
    <row r="23">
      <c r="A23" s="60" t="n"/>
      <c r="B23" s="58" t="n"/>
      <c r="C23" s="59" t="n"/>
      <c r="D23" s="58" t="n"/>
      <c r="E23" s="58" t="n"/>
      <c r="F23" s="26">
        <f>IF(OR(C23="",People!$A$6=""),"",C23*IF($E23="By income",N(People!$D$6),IF($E23="Custom",N(People!$C$6),N(People!$E$6))))</f>
        <v/>
      </c>
      <c r="G23" s="26">
        <f>IF(OR(C23="",People!$A$7=""),"",C23*IF($E23="By income",N(People!$D$7),IF($E23="Custom",N(People!$C$7),N(People!$E$7))))</f>
        <v/>
      </c>
      <c r="H23" s="26">
        <f>IF(OR(C23="",People!$A$8=""),"",C23*IF($E23="By income",N(People!$D$8),IF($E23="Custom",N(People!$C$8),N(People!$E$8))))</f>
        <v/>
      </c>
      <c r="I23" s="26">
        <f>IF(OR(C23="",People!$A$9=""),"",C23*IF($E23="By income",N(People!$D$9),IF($E23="Custom",N(People!$C$9),N(People!$E$9))))</f>
        <v/>
      </c>
      <c r="J23" s="28">
        <f>IF(A23="","",DATE(YEAR(A23),MONTH(A23),1))</f>
        <v/>
      </c>
      <c r="K23" s="11">
        <f>IF(AND(A23="",C23=""),"",IF(A23="","Add a date",IF(D23="","Who paid?",IF(E23="","Pick a split","OK"))))</f>
        <v/>
      </c>
    </row>
    <row r="24">
      <c r="A24" s="60" t="n"/>
      <c r="B24" s="58" t="n"/>
      <c r="C24" s="59" t="n"/>
      <c r="D24" s="58" t="n"/>
      <c r="E24" s="58" t="n"/>
      <c r="F24" s="26">
        <f>IF(OR(C24="",People!$A$6=""),"",C24*IF($E24="By income",N(People!$D$6),IF($E24="Custom",N(People!$C$6),N(People!$E$6))))</f>
        <v/>
      </c>
      <c r="G24" s="26">
        <f>IF(OR(C24="",People!$A$7=""),"",C24*IF($E24="By income",N(People!$D$7),IF($E24="Custom",N(People!$C$7),N(People!$E$7))))</f>
        <v/>
      </c>
      <c r="H24" s="26">
        <f>IF(OR(C24="",People!$A$8=""),"",C24*IF($E24="By income",N(People!$D$8),IF($E24="Custom",N(People!$C$8),N(People!$E$8))))</f>
        <v/>
      </c>
      <c r="I24" s="26">
        <f>IF(OR(C24="",People!$A$9=""),"",C24*IF($E24="By income",N(People!$D$9),IF($E24="Custom",N(People!$C$9),N(People!$E$9))))</f>
        <v/>
      </c>
      <c r="J24" s="28">
        <f>IF(A24="","",DATE(YEAR(A24),MONTH(A24),1))</f>
        <v/>
      </c>
      <c r="K24" s="11">
        <f>IF(AND(A24="",C24=""),"",IF(A24="","Add a date",IF(D24="","Who paid?",IF(E24="","Pick a split","OK"))))</f>
        <v/>
      </c>
    </row>
    <row r="25">
      <c r="A25" s="60" t="n"/>
      <c r="B25" s="58" t="n"/>
      <c r="C25" s="59" t="n"/>
      <c r="D25" s="58" t="n"/>
      <c r="E25" s="58" t="n"/>
      <c r="F25" s="26">
        <f>IF(OR(C25="",People!$A$6=""),"",C25*IF($E25="By income",N(People!$D$6),IF($E25="Custom",N(People!$C$6),N(People!$E$6))))</f>
        <v/>
      </c>
      <c r="G25" s="26">
        <f>IF(OR(C25="",People!$A$7=""),"",C25*IF($E25="By income",N(People!$D$7),IF($E25="Custom",N(People!$C$7),N(People!$E$7))))</f>
        <v/>
      </c>
      <c r="H25" s="26">
        <f>IF(OR(C25="",People!$A$8=""),"",C25*IF($E25="By income",N(People!$D$8),IF($E25="Custom",N(People!$C$8),N(People!$E$8))))</f>
        <v/>
      </c>
      <c r="I25" s="26">
        <f>IF(OR(C25="",People!$A$9=""),"",C25*IF($E25="By income",N(People!$D$9),IF($E25="Custom",N(People!$C$9),N(People!$E$9))))</f>
        <v/>
      </c>
      <c r="J25" s="28">
        <f>IF(A25="","",DATE(YEAR(A25),MONTH(A25),1))</f>
        <v/>
      </c>
      <c r="K25" s="11">
        <f>IF(AND(A25="",C25=""),"",IF(A25="","Add a date",IF(D25="","Who paid?",IF(E25="","Pick a split","OK"))))</f>
        <v/>
      </c>
    </row>
    <row r="26">
      <c r="A26" s="60" t="n"/>
      <c r="B26" s="58" t="n"/>
      <c r="C26" s="59" t="n"/>
      <c r="D26" s="58" t="n"/>
      <c r="E26" s="58" t="n"/>
      <c r="F26" s="26">
        <f>IF(OR(C26="",People!$A$6=""),"",C26*IF($E26="By income",N(People!$D$6),IF($E26="Custom",N(People!$C$6),N(People!$E$6))))</f>
        <v/>
      </c>
      <c r="G26" s="26">
        <f>IF(OR(C26="",People!$A$7=""),"",C26*IF($E26="By income",N(People!$D$7),IF($E26="Custom",N(People!$C$7),N(People!$E$7))))</f>
        <v/>
      </c>
      <c r="H26" s="26">
        <f>IF(OR(C26="",People!$A$8=""),"",C26*IF($E26="By income",N(People!$D$8),IF($E26="Custom",N(People!$C$8),N(People!$E$8))))</f>
        <v/>
      </c>
      <c r="I26" s="26">
        <f>IF(OR(C26="",People!$A$9=""),"",C26*IF($E26="By income",N(People!$D$9),IF($E26="Custom",N(People!$C$9),N(People!$E$9))))</f>
        <v/>
      </c>
      <c r="J26" s="28">
        <f>IF(A26="","",DATE(YEAR(A26),MONTH(A26),1))</f>
        <v/>
      </c>
      <c r="K26" s="11">
        <f>IF(AND(A26="",C26=""),"",IF(A26="","Add a date",IF(D26="","Who paid?",IF(E26="","Pick a split","OK"))))</f>
        <v/>
      </c>
    </row>
    <row r="27">
      <c r="A27" s="60" t="n"/>
      <c r="B27" s="58" t="n"/>
      <c r="C27" s="59" t="n"/>
      <c r="D27" s="58" t="n"/>
      <c r="E27" s="58" t="n"/>
      <c r="F27" s="26">
        <f>IF(OR(C27="",People!$A$6=""),"",C27*IF($E27="By income",N(People!$D$6),IF($E27="Custom",N(People!$C$6),N(People!$E$6))))</f>
        <v/>
      </c>
      <c r="G27" s="26">
        <f>IF(OR(C27="",People!$A$7=""),"",C27*IF($E27="By income",N(People!$D$7),IF($E27="Custom",N(People!$C$7),N(People!$E$7))))</f>
        <v/>
      </c>
      <c r="H27" s="26">
        <f>IF(OR(C27="",People!$A$8=""),"",C27*IF($E27="By income",N(People!$D$8),IF($E27="Custom",N(People!$C$8),N(People!$E$8))))</f>
        <v/>
      </c>
      <c r="I27" s="26">
        <f>IF(OR(C27="",People!$A$9=""),"",C27*IF($E27="By income",N(People!$D$9),IF($E27="Custom",N(People!$C$9),N(People!$E$9))))</f>
        <v/>
      </c>
      <c r="J27" s="28">
        <f>IF(A27="","",DATE(YEAR(A27),MONTH(A27),1))</f>
        <v/>
      </c>
      <c r="K27" s="11">
        <f>IF(AND(A27="",C27=""),"",IF(A27="","Add a date",IF(D27="","Who paid?",IF(E27="","Pick a split","OK"))))</f>
        <v/>
      </c>
    </row>
    <row r="28">
      <c r="A28" s="60" t="n"/>
      <c r="B28" s="58" t="n"/>
      <c r="C28" s="59" t="n"/>
      <c r="D28" s="58" t="n"/>
      <c r="E28" s="58" t="n"/>
      <c r="F28" s="26">
        <f>IF(OR(C28="",People!$A$6=""),"",C28*IF($E28="By income",N(People!$D$6),IF($E28="Custom",N(People!$C$6),N(People!$E$6))))</f>
        <v/>
      </c>
      <c r="G28" s="26">
        <f>IF(OR(C28="",People!$A$7=""),"",C28*IF($E28="By income",N(People!$D$7),IF($E28="Custom",N(People!$C$7),N(People!$E$7))))</f>
        <v/>
      </c>
      <c r="H28" s="26">
        <f>IF(OR(C28="",People!$A$8=""),"",C28*IF($E28="By income",N(People!$D$8),IF($E28="Custom",N(People!$C$8),N(People!$E$8))))</f>
        <v/>
      </c>
      <c r="I28" s="26">
        <f>IF(OR(C28="",People!$A$9=""),"",C28*IF($E28="By income",N(People!$D$9),IF($E28="Custom",N(People!$C$9),N(People!$E$9))))</f>
        <v/>
      </c>
      <c r="J28" s="28">
        <f>IF(A28="","",DATE(YEAR(A28),MONTH(A28),1))</f>
        <v/>
      </c>
      <c r="K28" s="11">
        <f>IF(AND(A28="",C28=""),"",IF(A28="","Add a date",IF(D28="","Who paid?",IF(E28="","Pick a split","OK"))))</f>
        <v/>
      </c>
    </row>
    <row r="29">
      <c r="A29" s="60" t="n"/>
      <c r="B29" s="58" t="n"/>
      <c r="C29" s="59" t="n"/>
      <c r="D29" s="58" t="n"/>
      <c r="E29" s="58" t="n"/>
      <c r="F29" s="26">
        <f>IF(OR(C29="",People!$A$6=""),"",C29*IF($E29="By income",N(People!$D$6),IF($E29="Custom",N(People!$C$6),N(People!$E$6))))</f>
        <v/>
      </c>
      <c r="G29" s="26">
        <f>IF(OR(C29="",People!$A$7=""),"",C29*IF($E29="By income",N(People!$D$7),IF($E29="Custom",N(People!$C$7),N(People!$E$7))))</f>
        <v/>
      </c>
      <c r="H29" s="26">
        <f>IF(OR(C29="",People!$A$8=""),"",C29*IF($E29="By income",N(People!$D$8),IF($E29="Custom",N(People!$C$8),N(People!$E$8))))</f>
        <v/>
      </c>
      <c r="I29" s="26">
        <f>IF(OR(C29="",People!$A$9=""),"",C29*IF($E29="By income",N(People!$D$9),IF($E29="Custom",N(People!$C$9),N(People!$E$9))))</f>
        <v/>
      </c>
      <c r="J29" s="28">
        <f>IF(A29="","",DATE(YEAR(A29),MONTH(A29),1))</f>
        <v/>
      </c>
      <c r="K29" s="11">
        <f>IF(AND(A29="",C29=""),"",IF(A29="","Add a date",IF(D29="","Who paid?",IF(E29="","Pick a split","OK"))))</f>
        <v/>
      </c>
    </row>
    <row r="30">
      <c r="A30" s="60" t="n"/>
      <c r="B30" s="58" t="n"/>
      <c r="C30" s="59" t="n"/>
      <c r="D30" s="58" t="n"/>
      <c r="E30" s="58" t="n"/>
      <c r="F30" s="26">
        <f>IF(OR(C30="",People!$A$6=""),"",C30*IF($E30="By income",N(People!$D$6),IF($E30="Custom",N(People!$C$6),N(People!$E$6))))</f>
        <v/>
      </c>
      <c r="G30" s="26">
        <f>IF(OR(C30="",People!$A$7=""),"",C30*IF($E30="By income",N(People!$D$7),IF($E30="Custom",N(People!$C$7),N(People!$E$7))))</f>
        <v/>
      </c>
      <c r="H30" s="26">
        <f>IF(OR(C30="",People!$A$8=""),"",C30*IF($E30="By income",N(People!$D$8),IF($E30="Custom",N(People!$C$8),N(People!$E$8))))</f>
        <v/>
      </c>
      <c r="I30" s="26">
        <f>IF(OR(C30="",People!$A$9=""),"",C30*IF($E30="By income",N(People!$D$9),IF($E30="Custom",N(People!$C$9),N(People!$E$9))))</f>
        <v/>
      </c>
      <c r="J30" s="28">
        <f>IF(A30="","",DATE(YEAR(A30),MONTH(A30),1))</f>
        <v/>
      </c>
      <c r="K30" s="11">
        <f>IF(AND(A30="",C30=""),"",IF(A30="","Add a date",IF(D30="","Who paid?",IF(E30="","Pick a split","OK"))))</f>
        <v/>
      </c>
    </row>
    <row r="31">
      <c r="A31" s="60" t="n"/>
      <c r="B31" s="58" t="n"/>
      <c r="C31" s="59" t="n"/>
      <c r="D31" s="58" t="n"/>
      <c r="E31" s="58" t="n"/>
      <c r="F31" s="26">
        <f>IF(OR(C31="",People!$A$6=""),"",C31*IF($E31="By income",N(People!$D$6),IF($E31="Custom",N(People!$C$6),N(People!$E$6))))</f>
        <v/>
      </c>
      <c r="G31" s="26">
        <f>IF(OR(C31="",People!$A$7=""),"",C31*IF($E31="By income",N(People!$D$7),IF($E31="Custom",N(People!$C$7),N(People!$E$7))))</f>
        <v/>
      </c>
      <c r="H31" s="26">
        <f>IF(OR(C31="",People!$A$8=""),"",C31*IF($E31="By income",N(People!$D$8),IF($E31="Custom",N(People!$C$8),N(People!$E$8))))</f>
        <v/>
      </c>
      <c r="I31" s="26">
        <f>IF(OR(C31="",People!$A$9=""),"",C31*IF($E31="By income",N(People!$D$9),IF($E31="Custom",N(People!$C$9),N(People!$E$9))))</f>
        <v/>
      </c>
      <c r="J31" s="28">
        <f>IF(A31="","",DATE(YEAR(A31),MONTH(A31),1))</f>
        <v/>
      </c>
      <c r="K31" s="11">
        <f>IF(AND(A31="",C31=""),"",IF(A31="","Add a date",IF(D31="","Who paid?",IF(E31="","Pick a split","OK"))))</f>
        <v/>
      </c>
    </row>
    <row r="32">
      <c r="A32" s="60" t="n"/>
      <c r="B32" s="58" t="n"/>
      <c r="C32" s="59" t="n"/>
      <c r="D32" s="58" t="n"/>
      <c r="E32" s="58" t="n"/>
      <c r="F32" s="26">
        <f>IF(OR(C32="",People!$A$6=""),"",C32*IF($E32="By income",N(People!$D$6),IF($E32="Custom",N(People!$C$6),N(People!$E$6))))</f>
        <v/>
      </c>
      <c r="G32" s="26">
        <f>IF(OR(C32="",People!$A$7=""),"",C32*IF($E32="By income",N(People!$D$7),IF($E32="Custom",N(People!$C$7),N(People!$E$7))))</f>
        <v/>
      </c>
      <c r="H32" s="26">
        <f>IF(OR(C32="",People!$A$8=""),"",C32*IF($E32="By income",N(People!$D$8),IF($E32="Custom",N(People!$C$8),N(People!$E$8))))</f>
        <v/>
      </c>
      <c r="I32" s="26">
        <f>IF(OR(C32="",People!$A$9=""),"",C32*IF($E32="By income",N(People!$D$9),IF($E32="Custom",N(People!$C$9),N(People!$E$9))))</f>
        <v/>
      </c>
      <c r="J32" s="28">
        <f>IF(A32="","",DATE(YEAR(A32),MONTH(A32),1))</f>
        <v/>
      </c>
      <c r="K32" s="11">
        <f>IF(AND(A32="",C32=""),"",IF(A32="","Add a date",IF(D32="","Who paid?",IF(E32="","Pick a split","OK"))))</f>
        <v/>
      </c>
    </row>
    <row r="33">
      <c r="A33" s="60" t="n"/>
      <c r="B33" s="58" t="n"/>
      <c r="C33" s="59" t="n"/>
      <c r="D33" s="58" t="n"/>
      <c r="E33" s="58" t="n"/>
      <c r="F33" s="26">
        <f>IF(OR(C33="",People!$A$6=""),"",C33*IF($E33="By income",N(People!$D$6),IF($E33="Custom",N(People!$C$6),N(People!$E$6))))</f>
        <v/>
      </c>
      <c r="G33" s="26">
        <f>IF(OR(C33="",People!$A$7=""),"",C33*IF($E33="By income",N(People!$D$7),IF($E33="Custom",N(People!$C$7),N(People!$E$7))))</f>
        <v/>
      </c>
      <c r="H33" s="26">
        <f>IF(OR(C33="",People!$A$8=""),"",C33*IF($E33="By income",N(People!$D$8),IF($E33="Custom",N(People!$C$8),N(People!$E$8))))</f>
        <v/>
      </c>
      <c r="I33" s="26">
        <f>IF(OR(C33="",People!$A$9=""),"",C33*IF($E33="By income",N(People!$D$9),IF($E33="Custom",N(People!$C$9),N(People!$E$9))))</f>
        <v/>
      </c>
      <c r="J33" s="28">
        <f>IF(A33="","",DATE(YEAR(A33),MONTH(A33),1))</f>
        <v/>
      </c>
      <c r="K33" s="11">
        <f>IF(AND(A33="",C33=""),"",IF(A33="","Add a date",IF(D33="","Who paid?",IF(E33="","Pick a split","OK"))))</f>
        <v/>
      </c>
    </row>
    <row r="34">
      <c r="A34" s="60" t="n"/>
      <c r="B34" s="58" t="n"/>
      <c r="C34" s="59" t="n"/>
      <c r="D34" s="58" t="n"/>
      <c r="E34" s="58" t="n"/>
      <c r="F34" s="26">
        <f>IF(OR(C34="",People!$A$6=""),"",C34*IF($E34="By income",N(People!$D$6),IF($E34="Custom",N(People!$C$6),N(People!$E$6))))</f>
        <v/>
      </c>
      <c r="G34" s="26">
        <f>IF(OR(C34="",People!$A$7=""),"",C34*IF($E34="By income",N(People!$D$7),IF($E34="Custom",N(People!$C$7),N(People!$E$7))))</f>
        <v/>
      </c>
      <c r="H34" s="26">
        <f>IF(OR(C34="",People!$A$8=""),"",C34*IF($E34="By income",N(People!$D$8),IF($E34="Custom",N(People!$C$8),N(People!$E$8))))</f>
        <v/>
      </c>
      <c r="I34" s="26">
        <f>IF(OR(C34="",People!$A$9=""),"",C34*IF($E34="By income",N(People!$D$9),IF($E34="Custom",N(People!$C$9),N(People!$E$9))))</f>
        <v/>
      </c>
      <c r="J34" s="28">
        <f>IF(A34="","",DATE(YEAR(A34),MONTH(A34),1))</f>
        <v/>
      </c>
      <c r="K34" s="11">
        <f>IF(AND(A34="",C34=""),"",IF(A34="","Add a date",IF(D34="","Who paid?",IF(E34="","Pick a split","OK"))))</f>
        <v/>
      </c>
    </row>
    <row r="35">
      <c r="A35" s="60" t="n"/>
      <c r="B35" s="58" t="n"/>
      <c r="C35" s="59" t="n"/>
      <c r="D35" s="58" t="n"/>
      <c r="E35" s="58" t="n"/>
      <c r="F35" s="26">
        <f>IF(OR(C35="",People!$A$6=""),"",C35*IF($E35="By income",N(People!$D$6),IF($E35="Custom",N(People!$C$6),N(People!$E$6))))</f>
        <v/>
      </c>
      <c r="G35" s="26">
        <f>IF(OR(C35="",People!$A$7=""),"",C35*IF($E35="By income",N(People!$D$7),IF($E35="Custom",N(People!$C$7),N(People!$E$7))))</f>
        <v/>
      </c>
      <c r="H35" s="26">
        <f>IF(OR(C35="",People!$A$8=""),"",C35*IF($E35="By income",N(People!$D$8),IF($E35="Custom",N(People!$C$8),N(People!$E$8))))</f>
        <v/>
      </c>
      <c r="I35" s="26">
        <f>IF(OR(C35="",People!$A$9=""),"",C35*IF($E35="By income",N(People!$D$9),IF($E35="Custom",N(People!$C$9),N(People!$E$9))))</f>
        <v/>
      </c>
      <c r="J35" s="28">
        <f>IF(A35="","",DATE(YEAR(A35),MONTH(A35),1))</f>
        <v/>
      </c>
      <c r="K35" s="11">
        <f>IF(AND(A35="",C35=""),"",IF(A35="","Add a date",IF(D35="","Who paid?",IF(E35="","Pick a split","OK"))))</f>
        <v/>
      </c>
    </row>
    <row r="36">
      <c r="A36" s="60" t="n"/>
      <c r="B36" s="58" t="n"/>
      <c r="C36" s="59" t="n"/>
      <c r="D36" s="58" t="n"/>
      <c r="E36" s="58" t="n"/>
      <c r="F36" s="26">
        <f>IF(OR(C36="",People!$A$6=""),"",C36*IF($E36="By income",N(People!$D$6),IF($E36="Custom",N(People!$C$6),N(People!$E$6))))</f>
        <v/>
      </c>
      <c r="G36" s="26">
        <f>IF(OR(C36="",People!$A$7=""),"",C36*IF($E36="By income",N(People!$D$7),IF($E36="Custom",N(People!$C$7),N(People!$E$7))))</f>
        <v/>
      </c>
      <c r="H36" s="26">
        <f>IF(OR(C36="",People!$A$8=""),"",C36*IF($E36="By income",N(People!$D$8),IF($E36="Custom",N(People!$C$8),N(People!$E$8))))</f>
        <v/>
      </c>
      <c r="I36" s="26">
        <f>IF(OR(C36="",People!$A$9=""),"",C36*IF($E36="By income",N(People!$D$9),IF($E36="Custom",N(People!$C$9),N(People!$E$9))))</f>
        <v/>
      </c>
      <c r="J36" s="28">
        <f>IF(A36="","",DATE(YEAR(A36),MONTH(A36),1))</f>
        <v/>
      </c>
      <c r="K36" s="11">
        <f>IF(AND(A36="",C36=""),"",IF(A36="","Add a date",IF(D36="","Who paid?",IF(E36="","Pick a split","OK"))))</f>
        <v/>
      </c>
    </row>
    <row r="37">
      <c r="A37" s="60" t="n"/>
      <c r="B37" s="58" t="n"/>
      <c r="C37" s="59" t="n"/>
      <c r="D37" s="58" t="n"/>
      <c r="E37" s="58" t="n"/>
      <c r="F37" s="26">
        <f>IF(OR(C37="",People!$A$6=""),"",C37*IF($E37="By income",N(People!$D$6),IF($E37="Custom",N(People!$C$6),N(People!$E$6))))</f>
        <v/>
      </c>
      <c r="G37" s="26">
        <f>IF(OR(C37="",People!$A$7=""),"",C37*IF($E37="By income",N(People!$D$7),IF($E37="Custom",N(People!$C$7),N(People!$E$7))))</f>
        <v/>
      </c>
      <c r="H37" s="26">
        <f>IF(OR(C37="",People!$A$8=""),"",C37*IF($E37="By income",N(People!$D$8),IF($E37="Custom",N(People!$C$8),N(People!$E$8))))</f>
        <v/>
      </c>
      <c r="I37" s="26">
        <f>IF(OR(C37="",People!$A$9=""),"",C37*IF($E37="By income",N(People!$D$9),IF($E37="Custom",N(People!$C$9),N(People!$E$9))))</f>
        <v/>
      </c>
      <c r="J37" s="28">
        <f>IF(A37="","",DATE(YEAR(A37),MONTH(A37),1))</f>
        <v/>
      </c>
      <c r="K37" s="11">
        <f>IF(AND(A37="",C37=""),"",IF(A37="","Add a date",IF(D37="","Who paid?",IF(E37="","Pick a split","OK"))))</f>
        <v/>
      </c>
    </row>
    <row r="38">
      <c r="A38" s="60" t="n"/>
      <c r="B38" s="58" t="n"/>
      <c r="C38" s="59" t="n"/>
      <c r="D38" s="58" t="n"/>
      <c r="E38" s="58" t="n"/>
      <c r="F38" s="26">
        <f>IF(OR(C38="",People!$A$6=""),"",C38*IF($E38="By income",N(People!$D$6),IF($E38="Custom",N(People!$C$6),N(People!$E$6))))</f>
        <v/>
      </c>
      <c r="G38" s="26">
        <f>IF(OR(C38="",People!$A$7=""),"",C38*IF($E38="By income",N(People!$D$7),IF($E38="Custom",N(People!$C$7),N(People!$E$7))))</f>
        <v/>
      </c>
      <c r="H38" s="26">
        <f>IF(OR(C38="",People!$A$8=""),"",C38*IF($E38="By income",N(People!$D$8),IF($E38="Custom",N(People!$C$8),N(People!$E$8))))</f>
        <v/>
      </c>
      <c r="I38" s="26">
        <f>IF(OR(C38="",People!$A$9=""),"",C38*IF($E38="By income",N(People!$D$9),IF($E38="Custom",N(People!$C$9),N(People!$E$9))))</f>
        <v/>
      </c>
      <c r="J38" s="28">
        <f>IF(A38="","",DATE(YEAR(A38),MONTH(A38),1))</f>
        <v/>
      </c>
      <c r="K38" s="11">
        <f>IF(AND(A38="",C38=""),"",IF(A38="","Add a date",IF(D38="","Who paid?",IF(E38="","Pick a split","OK"))))</f>
        <v/>
      </c>
    </row>
    <row r="39">
      <c r="A39" s="60" t="n"/>
      <c r="B39" s="58" t="n"/>
      <c r="C39" s="59" t="n"/>
      <c r="D39" s="58" t="n"/>
      <c r="E39" s="58" t="n"/>
      <c r="F39" s="26">
        <f>IF(OR(C39="",People!$A$6=""),"",C39*IF($E39="By income",N(People!$D$6),IF($E39="Custom",N(People!$C$6),N(People!$E$6))))</f>
        <v/>
      </c>
      <c r="G39" s="26">
        <f>IF(OR(C39="",People!$A$7=""),"",C39*IF($E39="By income",N(People!$D$7),IF($E39="Custom",N(People!$C$7),N(People!$E$7))))</f>
        <v/>
      </c>
      <c r="H39" s="26">
        <f>IF(OR(C39="",People!$A$8=""),"",C39*IF($E39="By income",N(People!$D$8),IF($E39="Custom",N(People!$C$8),N(People!$E$8))))</f>
        <v/>
      </c>
      <c r="I39" s="26">
        <f>IF(OR(C39="",People!$A$9=""),"",C39*IF($E39="By income",N(People!$D$9),IF($E39="Custom",N(People!$C$9),N(People!$E$9))))</f>
        <v/>
      </c>
      <c r="J39" s="28">
        <f>IF(A39="","",DATE(YEAR(A39),MONTH(A39),1))</f>
        <v/>
      </c>
      <c r="K39" s="11">
        <f>IF(AND(A39="",C39=""),"",IF(A39="","Add a date",IF(D39="","Who paid?",IF(E39="","Pick a split","OK"))))</f>
        <v/>
      </c>
    </row>
    <row r="40">
      <c r="A40" s="60" t="n"/>
      <c r="B40" s="58" t="n"/>
      <c r="C40" s="59" t="n"/>
      <c r="D40" s="58" t="n"/>
      <c r="E40" s="58" t="n"/>
      <c r="F40" s="26">
        <f>IF(OR(C40="",People!$A$6=""),"",C40*IF($E40="By income",N(People!$D$6),IF($E40="Custom",N(People!$C$6),N(People!$E$6))))</f>
        <v/>
      </c>
      <c r="G40" s="26">
        <f>IF(OR(C40="",People!$A$7=""),"",C40*IF($E40="By income",N(People!$D$7),IF($E40="Custom",N(People!$C$7),N(People!$E$7))))</f>
        <v/>
      </c>
      <c r="H40" s="26">
        <f>IF(OR(C40="",People!$A$8=""),"",C40*IF($E40="By income",N(People!$D$8),IF($E40="Custom",N(People!$C$8),N(People!$E$8))))</f>
        <v/>
      </c>
      <c r="I40" s="26">
        <f>IF(OR(C40="",People!$A$9=""),"",C40*IF($E40="By income",N(People!$D$9),IF($E40="Custom",N(People!$C$9),N(People!$E$9))))</f>
        <v/>
      </c>
      <c r="J40" s="28">
        <f>IF(A40="","",DATE(YEAR(A40),MONTH(A40),1))</f>
        <v/>
      </c>
      <c r="K40" s="11">
        <f>IF(AND(A40="",C40=""),"",IF(A40="","Add a date",IF(D40="","Who paid?",IF(E40="","Pick a split","OK"))))</f>
        <v/>
      </c>
    </row>
    <row r="41">
      <c r="A41" s="60" t="n"/>
      <c r="B41" s="58" t="n"/>
      <c r="C41" s="59" t="n"/>
      <c r="D41" s="58" t="n"/>
      <c r="E41" s="58" t="n"/>
      <c r="F41" s="26">
        <f>IF(OR(C41="",People!$A$6=""),"",C41*IF($E41="By income",N(People!$D$6),IF($E41="Custom",N(People!$C$6),N(People!$E$6))))</f>
        <v/>
      </c>
      <c r="G41" s="26">
        <f>IF(OR(C41="",People!$A$7=""),"",C41*IF($E41="By income",N(People!$D$7),IF($E41="Custom",N(People!$C$7),N(People!$E$7))))</f>
        <v/>
      </c>
      <c r="H41" s="26">
        <f>IF(OR(C41="",People!$A$8=""),"",C41*IF($E41="By income",N(People!$D$8),IF($E41="Custom",N(People!$C$8),N(People!$E$8))))</f>
        <v/>
      </c>
      <c r="I41" s="26">
        <f>IF(OR(C41="",People!$A$9=""),"",C41*IF($E41="By income",N(People!$D$9),IF($E41="Custom",N(People!$C$9),N(People!$E$9))))</f>
        <v/>
      </c>
      <c r="J41" s="28">
        <f>IF(A41="","",DATE(YEAR(A41),MONTH(A41),1))</f>
        <v/>
      </c>
      <c r="K41" s="11">
        <f>IF(AND(A41="",C41=""),"",IF(A41="","Add a date",IF(D41="","Who paid?",IF(E41="","Pick a split","OK"))))</f>
        <v/>
      </c>
    </row>
    <row r="42">
      <c r="A42" s="60" t="n"/>
      <c r="B42" s="58" t="n"/>
      <c r="C42" s="59" t="n"/>
      <c r="D42" s="58" t="n"/>
      <c r="E42" s="58" t="n"/>
      <c r="F42" s="26">
        <f>IF(OR(C42="",People!$A$6=""),"",C42*IF($E42="By income",N(People!$D$6),IF($E42="Custom",N(People!$C$6),N(People!$E$6))))</f>
        <v/>
      </c>
      <c r="G42" s="26">
        <f>IF(OR(C42="",People!$A$7=""),"",C42*IF($E42="By income",N(People!$D$7),IF($E42="Custom",N(People!$C$7),N(People!$E$7))))</f>
        <v/>
      </c>
      <c r="H42" s="26">
        <f>IF(OR(C42="",People!$A$8=""),"",C42*IF($E42="By income",N(People!$D$8),IF($E42="Custom",N(People!$C$8),N(People!$E$8))))</f>
        <v/>
      </c>
      <c r="I42" s="26">
        <f>IF(OR(C42="",People!$A$9=""),"",C42*IF($E42="By income",N(People!$D$9),IF($E42="Custom",N(People!$C$9),N(People!$E$9))))</f>
        <v/>
      </c>
      <c r="J42" s="28">
        <f>IF(A42="","",DATE(YEAR(A42),MONTH(A42),1))</f>
        <v/>
      </c>
      <c r="K42" s="11">
        <f>IF(AND(A42="",C42=""),"",IF(A42="","Add a date",IF(D42="","Who paid?",IF(E42="","Pick a split","OK"))))</f>
        <v/>
      </c>
    </row>
    <row r="43">
      <c r="A43" s="60" t="n"/>
      <c r="B43" s="58" t="n"/>
      <c r="C43" s="59" t="n"/>
      <c r="D43" s="58" t="n"/>
      <c r="E43" s="58" t="n"/>
      <c r="F43" s="26">
        <f>IF(OR(C43="",People!$A$6=""),"",C43*IF($E43="By income",N(People!$D$6),IF($E43="Custom",N(People!$C$6),N(People!$E$6))))</f>
        <v/>
      </c>
      <c r="G43" s="26">
        <f>IF(OR(C43="",People!$A$7=""),"",C43*IF($E43="By income",N(People!$D$7),IF($E43="Custom",N(People!$C$7),N(People!$E$7))))</f>
        <v/>
      </c>
      <c r="H43" s="26">
        <f>IF(OR(C43="",People!$A$8=""),"",C43*IF($E43="By income",N(People!$D$8),IF($E43="Custom",N(People!$C$8),N(People!$E$8))))</f>
        <v/>
      </c>
      <c r="I43" s="26">
        <f>IF(OR(C43="",People!$A$9=""),"",C43*IF($E43="By income",N(People!$D$9),IF($E43="Custom",N(People!$C$9),N(People!$E$9))))</f>
        <v/>
      </c>
      <c r="J43" s="28">
        <f>IF(A43="","",DATE(YEAR(A43),MONTH(A43),1))</f>
        <v/>
      </c>
      <c r="K43" s="11">
        <f>IF(AND(A43="",C43=""),"",IF(A43="","Add a date",IF(D43="","Who paid?",IF(E43="","Pick a split","OK"))))</f>
        <v/>
      </c>
    </row>
    <row r="44">
      <c r="A44" s="60" t="n"/>
      <c r="B44" s="58" t="n"/>
      <c r="C44" s="59" t="n"/>
      <c r="D44" s="58" t="n"/>
      <c r="E44" s="58" t="n"/>
      <c r="F44" s="26">
        <f>IF(OR(C44="",People!$A$6=""),"",C44*IF($E44="By income",N(People!$D$6),IF($E44="Custom",N(People!$C$6),N(People!$E$6))))</f>
        <v/>
      </c>
      <c r="G44" s="26">
        <f>IF(OR(C44="",People!$A$7=""),"",C44*IF($E44="By income",N(People!$D$7),IF($E44="Custom",N(People!$C$7),N(People!$E$7))))</f>
        <v/>
      </c>
      <c r="H44" s="26">
        <f>IF(OR(C44="",People!$A$8=""),"",C44*IF($E44="By income",N(People!$D$8),IF($E44="Custom",N(People!$C$8),N(People!$E$8))))</f>
        <v/>
      </c>
      <c r="I44" s="26">
        <f>IF(OR(C44="",People!$A$9=""),"",C44*IF($E44="By income",N(People!$D$9),IF($E44="Custom",N(People!$C$9),N(People!$E$9))))</f>
        <v/>
      </c>
      <c r="J44" s="28">
        <f>IF(A44="","",DATE(YEAR(A44),MONTH(A44),1))</f>
        <v/>
      </c>
      <c r="K44" s="11">
        <f>IF(AND(A44="",C44=""),"",IF(A44="","Add a date",IF(D44="","Who paid?",IF(E44="","Pick a split","OK"))))</f>
        <v/>
      </c>
    </row>
    <row r="45">
      <c r="A45" s="60" t="n"/>
      <c r="B45" s="58" t="n"/>
      <c r="C45" s="59" t="n"/>
      <c r="D45" s="58" t="n"/>
      <c r="E45" s="58" t="n"/>
      <c r="F45" s="26">
        <f>IF(OR(C45="",People!$A$6=""),"",C45*IF($E45="By income",N(People!$D$6),IF($E45="Custom",N(People!$C$6),N(People!$E$6))))</f>
        <v/>
      </c>
      <c r="G45" s="26">
        <f>IF(OR(C45="",People!$A$7=""),"",C45*IF($E45="By income",N(People!$D$7),IF($E45="Custom",N(People!$C$7),N(People!$E$7))))</f>
        <v/>
      </c>
      <c r="H45" s="26">
        <f>IF(OR(C45="",People!$A$8=""),"",C45*IF($E45="By income",N(People!$D$8),IF($E45="Custom",N(People!$C$8),N(People!$E$8))))</f>
        <v/>
      </c>
      <c r="I45" s="26">
        <f>IF(OR(C45="",People!$A$9=""),"",C45*IF($E45="By income",N(People!$D$9),IF($E45="Custom",N(People!$C$9),N(People!$E$9))))</f>
        <v/>
      </c>
      <c r="J45" s="28">
        <f>IF(A45="","",DATE(YEAR(A45),MONTH(A45),1))</f>
        <v/>
      </c>
      <c r="K45" s="11">
        <f>IF(AND(A45="",C45=""),"",IF(A45="","Add a date",IF(D45="","Who paid?",IF(E45="","Pick a split","OK"))))</f>
        <v/>
      </c>
    </row>
    <row r="46">
      <c r="A46" s="60" t="n"/>
      <c r="B46" s="58" t="n"/>
      <c r="C46" s="59" t="n"/>
      <c r="D46" s="58" t="n"/>
      <c r="E46" s="58" t="n"/>
      <c r="F46" s="26">
        <f>IF(OR(C46="",People!$A$6=""),"",C46*IF($E46="By income",N(People!$D$6),IF($E46="Custom",N(People!$C$6),N(People!$E$6))))</f>
        <v/>
      </c>
      <c r="G46" s="26">
        <f>IF(OR(C46="",People!$A$7=""),"",C46*IF($E46="By income",N(People!$D$7),IF($E46="Custom",N(People!$C$7),N(People!$E$7))))</f>
        <v/>
      </c>
      <c r="H46" s="26">
        <f>IF(OR(C46="",People!$A$8=""),"",C46*IF($E46="By income",N(People!$D$8),IF($E46="Custom",N(People!$C$8),N(People!$E$8))))</f>
        <v/>
      </c>
      <c r="I46" s="26">
        <f>IF(OR(C46="",People!$A$9=""),"",C46*IF($E46="By income",N(People!$D$9),IF($E46="Custom",N(People!$C$9),N(People!$E$9))))</f>
        <v/>
      </c>
      <c r="J46" s="28">
        <f>IF(A46="","",DATE(YEAR(A46),MONTH(A46),1))</f>
        <v/>
      </c>
      <c r="K46" s="11">
        <f>IF(AND(A46="",C46=""),"",IF(A46="","Add a date",IF(D46="","Who paid?",IF(E46="","Pick a split","OK"))))</f>
        <v/>
      </c>
    </row>
    <row r="47">
      <c r="A47" s="60" t="n"/>
      <c r="B47" s="58" t="n"/>
      <c r="C47" s="59" t="n"/>
      <c r="D47" s="58" t="n"/>
      <c r="E47" s="58" t="n"/>
      <c r="F47" s="26">
        <f>IF(OR(C47="",People!$A$6=""),"",C47*IF($E47="By income",N(People!$D$6),IF($E47="Custom",N(People!$C$6),N(People!$E$6))))</f>
        <v/>
      </c>
      <c r="G47" s="26">
        <f>IF(OR(C47="",People!$A$7=""),"",C47*IF($E47="By income",N(People!$D$7),IF($E47="Custom",N(People!$C$7),N(People!$E$7))))</f>
        <v/>
      </c>
      <c r="H47" s="26">
        <f>IF(OR(C47="",People!$A$8=""),"",C47*IF($E47="By income",N(People!$D$8),IF($E47="Custom",N(People!$C$8),N(People!$E$8))))</f>
        <v/>
      </c>
      <c r="I47" s="26">
        <f>IF(OR(C47="",People!$A$9=""),"",C47*IF($E47="By income",N(People!$D$9),IF($E47="Custom",N(People!$C$9),N(People!$E$9))))</f>
        <v/>
      </c>
      <c r="J47" s="28">
        <f>IF(A47="","",DATE(YEAR(A47),MONTH(A47),1))</f>
        <v/>
      </c>
      <c r="K47" s="11">
        <f>IF(AND(A47="",C47=""),"",IF(A47="","Add a date",IF(D47="","Who paid?",IF(E47="","Pick a split","OK"))))</f>
        <v/>
      </c>
    </row>
    <row r="48">
      <c r="A48" s="60" t="n"/>
      <c r="B48" s="58" t="n"/>
      <c r="C48" s="59" t="n"/>
      <c r="D48" s="58" t="n"/>
      <c r="E48" s="58" t="n"/>
      <c r="F48" s="26">
        <f>IF(OR(C48="",People!$A$6=""),"",C48*IF($E48="By income",N(People!$D$6),IF($E48="Custom",N(People!$C$6),N(People!$E$6))))</f>
        <v/>
      </c>
      <c r="G48" s="26">
        <f>IF(OR(C48="",People!$A$7=""),"",C48*IF($E48="By income",N(People!$D$7),IF($E48="Custom",N(People!$C$7),N(People!$E$7))))</f>
        <v/>
      </c>
      <c r="H48" s="26">
        <f>IF(OR(C48="",People!$A$8=""),"",C48*IF($E48="By income",N(People!$D$8),IF($E48="Custom",N(People!$C$8),N(People!$E$8))))</f>
        <v/>
      </c>
      <c r="I48" s="26">
        <f>IF(OR(C48="",People!$A$9=""),"",C48*IF($E48="By income",N(People!$D$9),IF($E48="Custom",N(People!$C$9),N(People!$E$9))))</f>
        <v/>
      </c>
      <c r="J48" s="28">
        <f>IF(A48="","",DATE(YEAR(A48),MONTH(A48),1))</f>
        <v/>
      </c>
      <c r="K48" s="11">
        <f>IF(AND(A48="",C48=""),"",IF(A48="","Add a date",IF(D48="","Who paid?",IF(E48="","Pick a split","OK"))))</f>
        <v/>
      </c>
    </row>
    <row r="49">
      <c r="A49" s="60" t="n"/>
      <c r="B49" s="58" t="n"/>
      <c r="C49" s="59" t="n"/>
      <c r="D49" s="58" t="n"/>
      <c r="E49" s="58" t="n"/>
      <c r="F49" s="26">
        <f>IF(OR(C49="",People!$A$6=""),"",C49*IF($E49="By income",N(People!$D$6),IF($E49="Custom",N(People!$C$6),N(People!$E$6))))</f>
        <v/>
      </c>
      <c r="G49" s="26">
        <f>IF(OR(C49="",People!$A$7=""),"",C49*IF($E49="By income",N(People!$D$7),IF($E49="Custom",N(People!$C$7),N(People!$E$7))))</f>
        <v/>
      </c>
      <c r="H49" s="26">
        <f>IF(OR(C49="",People!$A$8=""),"",C49*IF($E49="By income",N(People!$D$8),IF($E49="Custom",N(People!$C$8),N(People!$E$8))))</f>
        <v/>
      </c>
      <c r="I49" s="26">
        <f>IF(OR(C49="",People!$A$9=""),"",C49*IF($E49="By income",N(People!$D$9),IF($E49="Custom",N(People!$C$9),N(People!$E$9))))</f>
        <v/>
      </c>
      <c r="J49" s="28">
        <f>IF(A49="","",DATE(YEAR(A49),MONTH(A49),1))</f>
        <v/>
      </c>
      <c r="K49" s="11">
        <f>IF(AND(A49="",C49=""),"",IF(A49="","Add a date",IF(D49="","Who paid?",IF(E49="","Pick a split","OK"))))</f>
        <v/>
      </c>
    </row>
    <row r="50">
      <c r="A50" s="60" t="n"/>
      <c r="B50" s="58" t="n"/>
      <c r="C50" s="59" t="n"/>
      <c r="D50" s="58" t="n"/>
      <c r="E50" s="58" t="n"/>
      <c r="F50" s="26">
        <f>IF(OR(C50="",People!$A$6=""),"",C50*IF($E50="By income",N(People!$D$6),IF($E50="Custom",N(People!$C$6),N(People!$E$6))))</f>
        <v/>
      </c>
      <c r="G50" s="26">
        <f>IF(OR(C50="",People!$A$7=""),"",C50*IF($E50="By income",N(People!$D$7),IF($E50="Custom",N(People!$C$7),N(People!$E$7))))</f>
        <v/>
      </c>
      <c r="H50" s="26">
        <f>IF(OR(C50="",People!$A$8=""),"",C50*IF($E50="By income",N(People!$D$8),IF($E50="Custom",N(People!$C$8),N(People!$E$8))))</f>
        <v/>
      </c>
      <c r="I50" s="26">
        <f>IF(OR(C50="",People!$A$9=""),"",C50*IF($E50="By income",N(People!$D$9),IF($E50="Custom",N(People!$C$9),N(People!$E$9))))</f>
        <v/>
      </c>
      <c r="J50" s="28">
        <f>IF(A50="","",DATE(YEAR(A50),MONTH(A50),1))</f>
        <v/>
      </c>
      <c r="K50" s="11">
        <f>IF(AND(A50="",C50=""),"",IF(A50="","Add a date",IF(D50="","Who paid?",IF(E50="","Pick a split","OK"))))</f>
        <v/>
      </c>
    </row>
    <row r="51">
      <c r="A51" s="60" t="n"/>
      <c r="B51" s="58" t="n"/>
      <c r="C51" s="59" t="n"/>
      <c r="D51" s="58" t="n"/>
      <c r="E51" s="58" t="n"/>
      <c r="F51" s="26">
        <f>IF(OR(C51="",People!$A$6=""),"",C51*IF($E51="By income",N(People!$D$6),IF($E51="Custom",N(People!$C$6),N(People!$E$6))))</f>
        <v/>
      </c>
      <c r="G51" s="26">
        <f>IF(OR(C51="",People!$A$7=""),"",C51*IF($E51="By income",N(People!$D$7),IF($E51="Custom",N(People!$C$7),N(People!$E$7))))</f>
        <v/>
      </c>
      <c r="H51" s="26">
        <f>IF(OR(C51="",People!$A$8=""),"",C51*IF($E51="By income",N(People!$D$8),IF($E51="Custom",N(People!$C$8),N(People!$E$8))))</f>
        <v/>
      </c>
      <c r="I51" s="26">
        <f>IF(OR(C51="",People!$A$9=""),"",C51*IF($E51="By income",N(People!$D$9),IF($E51="Custom",N(People!$C$9),N(People!$E$9))))</f>
        <v/>
      </c>
      <c r="J51" s="28">
        <f>IF(A51="","",DATE(YEAR(A51),MONTH(A51),1))</f>
        <v/>
      </c>
      <c r="K51" s="11">
        <f>IF(AND(A51="",C51=""),"",IF(A51="","Add a date",IF(D51="","Who paid?",IF(E51="","Pick a split","OK"))))</f>
        <v/>
      </c>
    </row>
    <row r="52">
      <c r="A52" s="60" t="n"/>
      <c r="B52" s="58" t="n"/>
      <c r="C52" s="59" t="n"/>
      <c r="D52" s="58" t="n"/>
      <c r="E52" s="58" t="n"/>
      <c r="F52" s="26">
        <f>IF(OR(C52="",People!$A$6=""),"",C52*IF($E52="By income",N(People!$D$6),IF($E52="Custom",N(People!$C$6),N(People!$E$6))))</f>
        <v/>
      </c>
      <c r="G52" s="26">
        <f>IF(OR(C52="",People!$A$7=""),"",C52*IF($E52="By income",N(People!$D$7),IF($E52="Custom",N(People!$C$7),N(People!$E$7))))</f>
        <v/>
      </c>
      <c r="H52" s="26">
        <f>IF(OR(C52="",People!$A$8=""),"",C52*IF($E52="By income",N(People!$D$8),IF($E52="Custom",N(People!$C$8),N(People!$E$8))))</f>
        <v/>
      </c>
      <c r="I52" s="26">
        <f>IF(OR(C52="",People!$A$9=""),"",C52*IF($E52="By income",N(People!$D$9),IF($E52="Custom",N(People!$C$9),N(People!$E$9))))</f>
        <v/>
      </c>
      <c r="J52" s="28">
        <f>IF(A52="","",DATE(YEAR(A52),MONTH(A52),1))</f>
        <v/>
      </c>
      <c r="K52" s="11">
        <f>IF(AND(A52="",C52=""),"",IF(A52="","Add a date",IF(D52="","Who paid?",IF(E52="","Pick a split","OK"))))</f>
        <v/>
      </c>
    </row>
    <row r="53">
      <c r="A53" s="60" t="n"/>
      <c r="B53" s="58" t="n"/>
      <c r="C53" s="59" t="n"/>
      <c r="D53" s="58" t="n"/>
      <c r="E53" s="58" t="n"/>
      <c r="F53" s="26">
        <f>IF(OR(C53="",People!$A$6=""),"",C53*IF($E53="By income",N(People!$D$6),IF($E53="Custom",N(People!$C$6),N(People!$E$6))))</f>
        <v/>
      </c>
      <c r="G53" s="26">
        <f>IF(OR(C53="",People!$A$7=""),"",C53*IF($E53="By income",N(People!$D$7),IF($E53="Custom",N(People!$C$7),N(People!$E$7))))</f>
        <v/>
      </c>
      <c r="H53" s="26">
        <f>IF(OR(C53="",People!$A$8=""),"",C53*IF($E53="By income",N(People!$D$8),IF($E53="Custom",N(People!$C$8),N(People!$E$8))))</f>
        <v/>
      </c>
      <c r="I53" s="26">
        <f>IF(OR(C53="",People!$A$9=""),"",C53*IF($E53="By income",N(People!$D$9),IF($E53="Custom",N(People!$C$9),N(People!$E$9))))</f>
        <v/>
      </c>
      <c r="J53" s="28">
        <f>IF(A53="","",DATE(YEAR(A53),MONTH(A53),1))</f>
        <v/>
      </c>
      <c r="K53" s="11">
        <f>IF(AND(A53="",C53=""),"",IF(A53="","Add a date",IF(D53="","Who paid?",IF(E53="","Pick a split","OK"))))</f>
        <v/>
      </c>
    </row>
    <row r="54">
      <c r="A54" s="60" t="n"/>
      <c r="B54" s="58" t="n"/>
      <c r="C54" s="59" t="n"/>
      <c r="D54" s="58" t="n"/>
      <c r="E54" s="58" t="n"/>
      <c r="F54" s="26">
        <f>IF(OR(C54="",People!$A$6=""),"",C54*IF($E54="By income",N(People!$D$6),IF($E54="Custom",N(People!$C$6),N(People!$E$6))))</f>
        <v/>
      </c>
      <c r="G54" s="26">
        <f>IF(OR(C54="",People!$A$7=""),"",C54*IF($E54="By income",N(People!$D$7),IF($E54="Custom",N(People!$C$7),N(People!$E$7))))</f>
        <v/>
      </c>
      <c r="H54" s="26">
        <f>IF(OR(C54="",People!$A$8=""),"",C54*IF($E54="By income",N(People!$D$8),IF($E54="Custom",N(People!$C$8),N(People!$E$8))))</f>
        <v/>
      </c>
      <c r="I54" s="26">
        <f>IF(OR(C54="",People!$A$9=""),"",C54*IF($E54="By income",N(People!$D$9),IF($E54="Custom",N(People!$C$9),N(People!$E$9))))</f>
        <v/>
      </c>
      <c r="J54" s="28">
        <f>IF(A54="","",DATE(YEAR(A54),MONTH(A54),1))</f>
        <v/>
      </c>
      <c r="K54" s="11">
        <f>IF(AND(A54="",C54=""),"",IF(A54="","Add a date",IF(D54="","Who paid?",IF(E54="","Pick a split","OK"))))</f>
        <v/>
      </c>
    </row>
    <row r="55">
      <c r="A55" s="60" t="n"/>
      <c r="B55" s="58" t="n"/>
      <c r="C55" s="59" t="n"/>
      <c r="D55" s="58" t="n"/>
      <c r="E55" s="58" t="n"/>
      <c r="F55" s="26">
        <f>IF(OR(C55="",People!$A$6=""),"",C55*IF($E55="By income",N(People!$D$6),IF($E55="Custom",N(People!$C$6),N(People!$E$6))))</f>
        <v/>
      </c>
      <c r="G55" s="26">
        <f>IF(OR(C55="",People!$A$7=""),"",C55*IF($E55="By income",N(People!$D$7),IF($E55="Custom",N(People!$C$7),N(People!$E$7))))</f>
        <v/>
      </c>
      <c r="H55" s="26">
        <f>IF(OR(C55="",People!$A$8=""),"",C55*IF($E55="By income",N(People!$D$8),IF($E55="Custom",N(People!$C$8),N(People!$E$8))))</f>
        <v/>
      </c>
      <c r="I55" s="26">
        <f>IF(OR(C55="",People!$A$9=""),"",C55*IF($E55="By income",N(People!$D$9),IF($E55="Custom",N(People!$C$9),N(People!$E$9))))</f>
        <v/>
      </c>
      <c r="J55" s="28">
        <f>IF(A55="","",DATE(YEAR(A55),MONTH(A55),1))</f>
        <v/>
      </c>
      <c r="K55" s="11">
        <f>IF(AND(A55="",C55=""),"",IF(A55="","Add a date",IF(D55="","Who paid?",IF(E55="","Pick a split","OK"))))</f>
        <v/>
      </c>
    </row>
    <row r="56">
      <c r="A56" s="60" t="n"/>
      <c r="B56" s="58" t="n"/>
      <c r="C56" s="59" t="n"/>
      <c r="D56" s="58" t="n"/>
      <c r="E56" s="58" t="n"/>
      <c r="F56" s="26">
        <f>IF(OR(C56="",People!$A$6=""),"",C56*IF($E56="By income",N(People!$D$6),IF($E56="Custom",N(People!$C$6),N(People!$E$6))))</f>
        <v/>
      </c>
      <c r="G56" s="26">
        <f>IF(OR(C56="",People!$A$7=""),"",C56*IF($E56="By income",N(People!$D$7),IF($E56="Custom",N(People!$C$7),N(People!$E$7))))</f>
        <v/>
      </c>
      <c r="H56" s="26">
        <f>IF(OR(C56="",People!$A$8=""),"",C56*IF($E56="By income",N(People!$D$8),IF($E56="Custom",N(People!$C$8),N(People!$E$8))))</f>
        <v/>
      </c>
      <c r="I56" s="26">
        <f>IF(OR(C56="",People!$A$9=""),"",C56*IF($E56="By income",N(People!$D$9),IF($E56="Custom",N(People!$C$9),N(People!$E$9))))</f>
        <v/>
      </c>
      <c r="J56" s="28">
        <f>IF(A56="","",DATE(YEAR(A56),MONTH(A56),1))</f>
        <v/>
      </c>
      <c r="K56" s="11">
        <f>IF(AND(A56="",C56=""),"",IF(A56="","Add a date",IF(D56="","Who paid?",IF(E56="","Pick a split","OK"))))</f>
        <v/>
      </c>
    </row>
    <row r="57">
      <c r="A57" s="60" t="n"/>
      <c r="B57" s="58" t="n"/>
      <c r="C57" s="59" t="n"/>
      <c r="D57" s="58" t="n"/>
      <c r="E57" s="58" t="n"/>
      <c r="F57" s="26">
        <f>IF(OR(C57="",People!$A$6=""),"",C57*IF($E57="By income",N(People!$D$6),IF($E57="Custom",N(People!$C$6),N(People!$E$6))))</f>
        <v/>
      </c>
      <c r="G57" s="26">
        <f>IF(OR(C57="",People!$A$7=""),"",C57*IF($E57="By income",N(People!$D$7),IF($E57="Custom",N(People!$C$7),N(People!$E$7))))</f>
        <v/>
      </c>
      <c r="H57" s="26">
        <f>IF(OR(C57="",People!$A$8=""),"",C57*IF($E57="By income",N(People!$D$8),IF($E57="Custom",N(People!$C$8),N(People!$E$8))))</f>
        <v/>
      </c>
      <c r="I57" s="26">
        <f>IF(OR(C57="",People!$A$9=""),"",C57*IF($E57="By income",N(People!$D$9),IF($E57="Custom",N(People!$C$9),N(People!$E$9))))</f>
        <v/>
      </c>
      <c r="J57" s="28">
        <f>IF(A57="","",DATE(YEAR(A57),MONTH(A57),1))</f>
        <v/>
      </c>
      <c r="K57" s="11">
        <f>IF(AND(A57="",C57=""),"",IF(A57="","Add a date",IF(D57="","Who paid?",IF(E57="","Pick a split","OK"))))</f>
        <v/>
      </c>
    </row>
    <row r="58">
      <c r="A58" s="60" t="n"/>
      <c r="B58" s="58" t="n"/>
      <c r="C58" s="59" t="n"/>
      <c r="D58" s="58" t="n"/>
      <c r="E58" s="58" t="n"/>
      <c r="F58" s="26">
        <f>IF(OR(C58="",People!$A$6=""),"",C58*IF($E58="By income",N(People!$D$6),IF($E58="Custom",N(People!$C$6),N(People!$E$6))))</f>
        <v/>
      </c>
      <c r="G58" s="26">
        <f>IF(OR(C58="",People!$A$7=""),"",C58*IF($E58="By income",N(People!$D$7),IF($E58="Custom",N(People!$C$7),N(People!$E$7))))</f>
        <v/>
      </c>
      <c r="H58" s="26">
        <f>IF(OR(C58="",People!$A$8=""),"",C58*IF($E58="By income",N(People!$D$8),IF($E58="Custom",N(People!$C$8),N(People!$E$8))))</f>
        <v/>
      </c>
      <c r="I58" s="26">
        <f>IF(OR(C58="",People!$A$9=""),"",C58*IF($E58="By income",N(People!$D$9),IF($E58="Custom",N(People!$C$9),N(People!$E$9))))</f>
        <v/>
      </c>
      <c r="J58" s="28">
        <f>IF(A58="","",DATE(YEAR(A58),MONTH(A58),1))</f>
        <v/>
      </c>
      <c r="K58" s="11">
        <f>IF(AND(A58="",C58=""),"",IF(A58="","Add a date",IF(D58="","Who paid?",IF(E58="","Pick a split","OK"))))</f>
        <v/>
      </c>
    </row>
    <row r="59">
      <c r="A59" s="60" t="n"/>
      <c r="B59" s="58" t="n"/>
      <c r="C59" s="59" t="n"/>
      <c r="D59" s="58" t="n"/>
      <c r="E59" s="58" t="n"/>
      <c r="F59" s="26">
        <f>IF(OR(C59="",People!$A$6=""),"",C59*IF($E59="By income",N(People!$D$6),IF($E59="Custom",N(People!$C$6),N(People!$E$6))))</f>
        <v/>
      </c>
      <c r="G59" s="26">
        <f>IF(OR(C59="",People!$A$7=""),"",C59*IF($E59="By income",N(People!$D$7),IF($E59="Custom",N(People!$C$7),N(People!$E$7))))</f>
        <v/>
      </c>
      <c r="H59" s="26">
        <f>IF(OR(C59="",People!$A$8=""),"",C59*IF($E59="By income",N(People!$D$8),IF($E59="Custom",N(People!$C$8),N(People!$E$8))))</f>
        <v/>
      </c>
      <c r="I59" s="26">
        <f>IF(OR(C59="",People!$A$9=""),"",C59*IF($E59="By income",N(People!$D$9),IF($E59="Custom",N(People!$C$9),N(People!$E$9))))</f>
        <v/>
      </c>
      <c r="J59" s="28">
        <f>IF(A59="","",DATE(YEAR(A59),MONTH(A59),1))</f>
        <v/>
      </c>
      <c r="K59" s="11">
        <f>IF(AND(A59="",C59=""),"",IF(A59="","Add a date",IF(D59="","Who paid?",IF(E59="","Pick a split","OK"))))</f>
        <v/>
      </c>
    </row>
    <row r="60">
      <c r="A60" s="60" t="n"/>
      <c r="B60" s="58" t="n"/>
      <c r="C60" s="59" t="n"/>
      <c r="D60" s="58" t="n"/>
      <c r="E60" s="58" t="n"/>
      <c r="F60" s="26">
        <f>IF(OR(C60="",People!$A$6=""),"",C60*IF($E60="By income",N(People!$D$6),IF($E60="Custom",N(People!$C$6),N(People!$E$6))))</f>
        <v/>
      </c>
      <c r="G60" s="26">
        <f>IF(OR(C60="",People!$A$7=""),"",C60*IF($E60="By income",N(People!$D$7),IF($E60="Custom",N(People!$C$7),N(People!$E$7))))</f>
        <v/>
      </c>
      <c r="H60" s="26">
        <f>IF(OR(C60="",People!$A$8=""),"",C60*IF($E60="By income",N(People!$D$8),IF($E60="Custom",N(People!$C$8),N(People!$E$8))))</f>
        <v/>
      </c>
      <c r="I60" s="26">
        <f>IF(OR(C60="",People!$A$9=""),"",C60*IF($E60="By income",N(People!$D$9),IF($E60="Custom",N(People!$C$9),N(People!$E$9))))</f>
        <v/>
      </c>
      <c r="J60" s="28">
        <f>IF(A60="","",DATE(YEAR(A60),MONTH(A60),1))</f>
        <v/>
      </c>
      <c r="K60" s="11">
        <f>IF(AND(A60="",C60=""),"",IF(A60="","Add a date",IF(D60="","Who paid?",IF(E60="","Pick a split","OK"))))</f>
        <v/>
      </c>
    </row>
    <row r="61">
      <c r="A61" s="60" t="n"/>
      <c r="B61" s="58" t="n"/>
      <c r="C61" s="59" t="n"/>
      <c r="D61" s="58" t="n"/>
      <c r="E61" s="58" t="n"/>
      <c r="F61" s="26">
        <f>IF(OR(C61="",People!$A$6=""),"",C61*IF($E61="By income",N(People!$D$6),IF($E61="Custom",N(People!$C$6),N(People!$E$6))))</f>
        <v/>
      </c>
      <c r="G61" s="26">
        <f>IF(OR(C61="",People!$A$7=""),"",C61*IF($E61="By income",N(People!$D$7),IF($E61="Custom",N(People!$C$7),N(People!$E$7))))</f>
        <v/>
      </c>
      <c r="H61" s="26">
        <f>IF(OR(C61="",People!$A$8=""),"",C61*IF($E61="By income",N(People!$D$8),IF($E61="Custom",N(People!$C$8),N(People!$E$8))))</f>
        <v/>
      </c>
      <c r="I61" s="26">
        <f>IF(OR(C61="",People!$A$9=""),"",C61*IF($E61="By income",N(People!$D$9),IF($E61="Custom",N(People!$C$9),N(People!$E$9))))</f>
        <v/>
      </c>
      <c r="J61" s="28">
        <f>IF(A61="","",DATE(YEAR(A61),MONTH(A61),1))</f>
        <v/>
      </c>
      <c r="K61" s="11">
        <f>IF(AND(A61="",C61=""),"",IF(A61="","Add a date",IF(D61="","Who paid?",IF(E61="","Pick a split","OK"))))</f>
        <v/>
      </c>
    </row>
    <row r="62">
      <c r="A62" s="60" t="n"/>
      <c r="B62" s="58" t="n"/>
      <c r="C62" s="59" t="n"/>
      <c r="D62" s="58" t="n"/>
      <c r="E62" s="58" t="n"/>
      <c r="F62" s="26">
        <f>IF(OR(C62="",People!$A$6=""),"",C62*IF($E62="By income",N(People!$D$6),IF($E62="Custom",N(People!$C$6),N(People!$E$6))))</f>
        <v/>
      </c>
      <c r="G62" s="26">
        <f>IF(OR(C62="",People!$A$7=""),"",C62*IF($E62="By income",N(People!$D$7),IF($E62="Custom",N(People!$C$7),N(People!$E$7))))</f>
        <v/>
      </c>
      <c r="H62" s="26">
        <f>IF(OR(C62="",People!$A$8=""),"",C62*IF($E62="By income",N(People!$D$8),IF($E62="Custom",N(People!$C$8),N(People!$E$8))))</f>
        <v/>
      </c>
      <c r="I62" s="26">
        <f>IF(OR(C62="",People!$A$9=""),"",C62*IF($E62="By income",N(People!$D$9),IF($E62="Custom",N(People!$C$9),N(People!$E$9))))</f>
        <v/>
      </c>
      <c r="J62" s="28">
        <f>IF(A62="","",DATE(YEAR(A62),MONTH(A62),1))</f>
        <v/>
      </c>
      <c r="K62" s="11">
        <f>IF(AND(A62="",C62=""),"",IF(A62="","Add a date",IF(D62="","Who paid?",IF(E62="","Pick a split","OK"))))</f>
        <v/>
      </c>
    </row>
    <row r="63">
      <c r="A63" s="60" t="n"/>
      <c r="B63" s="58" t="n"/>
      <c r="C63" s="59" t="n"/>
      <c r="D63" s="58" t="n"/>
      <c r="E63" s="58" t="n"/>
      <c r="F63" s="26">
        <f>IF(OR(C63="",People!$A$6=""),"",C63*IF($E63="By income",N(People!$D$6),IF($E63="Custom",N(People!$C$6),N(People!$E$6))))</f>
        <v/>
      </c>
      <c r="G63" s="26">
        <f>IF(OR(C63="",People!$A$7=""),"",C63*IF($E63="By income",N(People!$D$7),IF($E63="Custom",N(People!$C$7),N(People!$E$7))))</f>
        <v/>
      </c>
      <c r="H63" s="26">
        <f>IF(OR(C63="",People!$A$8=""),"",C63*IF($E63="By income",N(People!$D$8),IF($E63="Custom",N(People!$C$8),N(People!$E$8))))</f>
        <v/>
      </c>
      <c r="I63" s="26">
        <f>IF(OR(C63="",People!$A$9=""),"",C63*IF($E63="By income",N(People!$D$9),IF($E63="Custom",N(People!$C$9),N(People!$E$9))))</f>
        <v/>
      </c>
      <c r="J63" s="28">
        <f>IF(A63="","",DATE(YEAR(A63),MONTH(A63),1))</f>
        <v/>
      </c>
      <c r="K63" s="11">
        <f>IF(AND(A63="",C63=""),"",IF(A63="","Add a date",IF(D63="","Who paid?",IF(E63="","Pick a split","OK"))))</f>
        <v/>
      </c>
    </row>
    <row r="64">
      <c r="A64" s="60" t="n"/>
      <c r="B64" s="58" t="n"/>
      <c r="C64" s="59" t="n"/>
      <c r="D64" s="58" t="n"/>
      <c r="E64" s="58" t="n"/>
      <c r="F64" s="26">
        <f>IF(OR(C64="",People!$A$6=""),"",C64*IF($E64="By income",N(People!$D$6),IF($E64="Custom",N(People!$C$6),N(People!$E$6))))</f>
        <v/>
      </c>
      <c r="G64" s="26">
        <f>IF(OR(C64="",People!$A$7=""),"",C64*IF($E64="By income",N(People!$D$7),IF($E64="Custom",N(People!$C$7),N(People!$E$7))))</f>
        <v/>
      </c>
      <c r="H64" s="26">
        <f>IF(OR(C64="",People!$A$8=""),"",C64*IF($E64="By income",N(People!$D$8),IF($E64="Custom",N(People!$C$8),N(People!$E$8))))</f>
        <v/>
      </c>
      <c r="I64" s="26">
        <f>IF(OR(C64="",People!$A$9=""),"",C64*IF($E64="By income",N(People!$D$9),IF($E64="Custom",N(People!$C$9),N(People!$E$9))))</f>
        <v/>
      </c>
      <c r="J64" s="28">
        <f>IF(A64="","",DATE(YEAR(A64),MONTH(A64),1))</f>
        <v/>
      </c>
      <c r="K64" s="11">
        <f>IF(AND(A64="",C64=""),"",IF(A64="","Add a date",IF(D64="","Who paid?",IF(E64="","Pick a split","OK"))))</f>
        <v/>
      </c>
    </row>
    <row r="65">
      <c r="A65" s="60" t="n"/>
      <c r="B65" s="58" t="n"/>
      <c r="C65" s="59" t="n"/>
      <c r="D65" s="58" t="n"/>
      <c r="E65" s="58" t="n"/>
      <c r="F65" s="26">
        <f>IF(OR(C65="",People!$A$6=""),"",C65*IF($E65="By income",N(People!$D$6),IF($E65="Custom",N(People!$C$6),N(People!$E$6))))</f>
        <v/>
      </c>
      <c r="G65" s="26">
        <f>IF(OR(C65="",People!$A$7=""),"",C65*IF($E65="By income",N(People!$D$7),IF($E65="Custom",N(People!$C$7),N(People!$E$7))))</f>
        <v/>
      </c>
      <c r="H65" s="26">
        <f>IF(OR(C65="",People!$A$8=""),"",C65*IF($E65="By income",N(People!$D$8),IF($E65="Custom",N(People!$C$8),N(People!$E$8))))</f>
        <v/>
      </c>
      <c r="I65" s="26">
        <f>IF(OR(C65="",People!$A$9=""),"",C65*IF($E65="By income",N(People!$D$9),IF($E65="Custom",N(People!$C$9),N(People!$E$9))))</f>
        <v/>
      </c>
      <c r="J65" s="28">
        <f>IF(A65="","",DATE(YEAR(A65),MONTH(A65),1))</f>
        <v/>
      </c>
      <c r="K65" s="11">
        <f>IF(AND(A65="",C65=""),"",IF(A65="","Add a date",IF(D65="","Who paid?",IF(E65="","Pick a split","OK"))))</f>
        <v/>
      </c>
    </row>
    <row r="66">
      <c r="A66" s="60" t="n"/>
      <c r="B66" s="58" t="n"/>
      <c r="C66" s="59" t="n"/>
      <c r="D66" s="58" t="n"/>
      <c r="E66" s="58" t="n"/>
      <c r="F66" s="26">
        <f>IF(OR(C66="",People!$A$6=""),"",C66*IF($E66="By income",N(People!$D$6),IF($E66="Custom",N(People!$C$6),N(People!$E$6))))</f>
        <v/>
      </c>
      <c r="G66" s="26">
        <f>IF(OR(C66="",People!$A$7=""),"",C66*IF($E66="By income",N(People!$D$7),IF($E66="Custom",N(People!$C$7),N(People!$E$7))))</f>
        <v/>
      </c>
      <c r="H66" s="26">
        <f>IF(OR(C66="",People!$A$8=""),"",C66*IF($E66="By income",N(People!$D$8),IF($E66="Custom",N(People!$C$8),N(People!$E$8))))</f>
        <v/>
      </c>
      <c r="I66" s="26">
        <f>IF(OR(C66="",People!$A$9=""),"",C66*IF($E66="By income",N(People!$D$9),IF($E66="Custom",N(People!$C$9),N(People!$E$9))))</f>
        <v/>
      </c>
      <c r="J66" s="28">
        <f>IF(A66="","",DATE(YEAR(A66),MONTH(A66),1))</f>
        <v/>
      </c>
      <c r="K66" s="11">
        <f>IF(AND(A66="",C66=""),"",IF(A66="","Add a date",IF(D66="","Who paid?",IF(E66="","Pick a split","OK"))))</f>
        <v/>
      </c>
    </row>
    <row r="67">
      <c r="A67" s="60" t="n"/>
      <c r="B67" s="58" t="n"/>
      <c r="C67" s="59" t="n"/>
      <c r="D67" s="58" t="n"/>
      <c r="E67" s="58" t="n"/>
      <c r="F67" s="26">
        <f>IF(OR(C67="",People!$A$6=""),"",C67*IF($E67="By income",N(People!$D$6),IF($E67="Custom",N(People!$C$6),N(People!$E$6))))</f>
        <v/>
      </c>
      <c r="G67" s="26">
        <f>IF(OR(C67="",People!$A$7=""),"",C67*IF($E67="By income",N(People!$D$7),IF($E67="Custom",N(People!$C$7),N(People!$E$7))))</f>
        <v/>
      </c>
      <c r="H67" s="26">
        <f>IF(OR(C67="",People!$A$8=""),"",C67*IF($E67="By income",N(People!$D$8),IF($E67="Custom",N(People!$C$8),N(People!$E$8))))</f>
        <v/>
      </c>
      <c r="I67" s="26">
        <f>IF(OR(C67="",People!$A$9=""),"",C67*IF($E67="By income",N(People!$D$9),IF($E67="Custom",N(People!$C$9),N(People!$E$9))))</f>
        <v/>
      </c>
      <c r="J67" s="28">
        <f>IF(A67="","",DATE(YEAR(A67),MONTH(A67),1))</f>
        <v/>
      </c>
      <c r="K67" s="11">
        <f>IF(AND(A67="",C67=""),"",IF(A67="","Add a date",IF(D67="","Who paid?",IF(E67="","Pick a split","OK"))))</f>
        <v/>
      </c>
    </row>
    <row r="68">
      <c r="A68" s="60" t="n"/>
      <c r="B68" s="58" t="n"/>
      <c r="C68" s="59" t="n"/>
      <c r="D68" s="58" t="n"/>
      <c r="E68" s="58" t="n"/>
      <c r="F68" s="26">
        <f>IF(OR(C68="",People!$A$6=""),"",C68*IF($E68="By income",N(People!$D$6),IF($E68="Custom",N(People!$C$6),N(People!$E$6))))</f>
        <v/>
      </c>
      <c r="G68" s="26">
        <f>IF(OR(C68="",People!$A$7=""),"",C68*IF($E68="By income",N(People!$D$7),IF($E68="Custom",N(People!$C$7),N(People!$E$7))))</f>
        <v/>
      </c>
      <c r="H68" s="26">
        <f>IF(OR(C68="",People!$A$8=""),"",C68*IF($E68="By income",N(People!$D$8),IF($E68="Custom",N(People!$C$8),N(People!$E$8))))</f>
        <v/>
      </c>
      <c r="I68" s="26">
        <f>IF(OR(C68="",People!$A$9=""),"",C68*IF($E68="By income",N(People!$D$9),IF($E68="Custom",N(People!$C$9),N(People!$E$9))))</f>
        <v/>
      </c>
      <c r="J68" s="28">
        <f>IF(A68="","",DATE(YEAR(A68),MONTH(A68),1))</f>
        <v/>
      </c>
      <c r="K68" s="11">
        <f>IF(AND(A68="",C68=""),"",IF(A68="","Add a date",IF(D68="","Who paid?",IF(E68="","Pick a split","OK"))))</f>
        <v/>
      </c>
    </row>
    <row r="69">
      <c r="A69" s="60" t="n"/>
      <c r="B69" s="58" t="n"/>
      <c r="C69" s="59" t="n"/>
      <c r="D69" s="58" t="n"/>
      <c r="E69" s="58" t="n"/>
      <c r="F69" s="26">
        <f>IF(OR(C69="",People!$A$6=""),"",C69*IF($E69="By income",N(People!$D$6),IF($E69="Custom",N(People!$C$6),N(People!$E$6))))</f>
        <v/>
      </c>
      <c r="G69" s="26">
        <f>IF(OR(C69="",People!$A$7=""),"",C69*IF($E69="By income",N(People!$D$7),IF($E69="Custom",N(People!$C$7),N(People!$E$7))))</f>
        <v/>
      </c>
      <c r="H69" s="26">
        <f>IF(OR(C69="",People!$A$8=""),"",C69*IF($E69="By income",N(People!$D$8),IF($E69="Custom",N(People!$C$8),N(People!$E$8))))</f>
        <v/>
      </c>
      <c r="I69" s="26">
        <f>IF(OR(C69="",People!$A$9=""),"",C69*IF($E69="By income",N(People!$D$9),IF($E69="Custom",N(People!$C$9),N(People!$E$9))))</f>
        <v/>
      </c>
      <c r="J69" s="28">
        <f>IF(A69="","",DATE(YEAR(A69),MONTH(A69),1))</f>
        <v/>
      </c>
      <c r="K69" s="11">
        <f>IF(AND(A69="",C69=""),"",IF(A69="","Add a date",IF(D69="","Who paid?",IF(E69="","Pick a split","OK"))))</f>
        <v/>
      </c>
    </row>
    <row r="70">
      <c r="A70" s="60" t="n"/>
      <c r="B70" s="58" t="n"/>
      <c r="C70" s="59" t="n"/>
      <c r="D70" s="58" t="n"/>
      <c r="E70" s="58" t="n"/>
      <c r="F70" s="26">
        <f>IF(OR(C70="",People!$A$6=""),"",C70*IF($E70="By income",N(People!$D$6),IF($E70="Custom",N(People!$C$6),N(People!$E$6))))</f>
        <v/>
      </c>
      <c r="G70" s="26">
        <f>IF(OR(C70="",People!$A$7=""),"",C70*IF($E70="By income",N(People!$D$7),IF($E70="Custom",N(People!$C$7),N(People!$E$7))))</f>
        <v/>
      </c>
      <c r="H70" s="26">
        <f>IF(OR(C70="",People!$A$8=""),"",C70*IF($E70="By income",N(People!$D$8),IF($E70="Custom",N(People!$C$8),N(People!$E$8))))</f>
        <v/>
      </c>
      <c r="I70" s="26">
        <f>IF(OR(C70="",People!$A$9=""),"",C70*IF($E70="By income",N(People!$D$9),IF($E70="Custom",N(People!$C$9),N(People!$E$9))))</f>
        <v/>
      </c>
      <c r="J70" s="28">
        <f>IF(A70="","",DATE(YEAR(A70),MONTH(A70),1))</f>
        <v/>
      </c>
      <c r="K70" s="11">
        <f>IF(AND(A70="",C70=""),"",IF(A70="","Add a date",IF(D70="","Who paid?",IF(E70="","Pick a split","OK"))))</f>
        <v/>
      </c>
    </row>
    <row r="71">
      <c r="A71" s="60" t="n"/>
      <c r="B71" s="58" t="n"/>
      <c r="C71" s="59" t="n"/>
      <c r="D71" s="58" t="n"/>
      <c r="E71" s="58" t="n"/>
      <c r="F71" s="26">
        <f>IF(OR(C71="",People!$A$6=""),"",C71*IF($E71="By income",N(People!$D$6),IF($E71="Custom",N(People!$C$6),N(People!$E$6))))</f>
        <v/>
      </c>
      <c r="G71" s="26">
        <f>IF(OR(C71="",People!$A$7=""),"",C71*IF($E71="By income",N(People!$D$7),IF($E71="Custom",N(People!$C$7),N(People!$E$7))))</f>
        <v/>
      </c>
      <c r="H71" s="26">
        <f>IF(OR(C71="",People!$A$8=""),"",C71*IF($E71="By income",N(People!$D$8),IF($E71="Custom",N(People!$C$8),N(People!$E$8))))</f>
        <v/>
      </c>
      <c r="I71" s="26">
        <f>IF(OR(C71="",People!$A$9=""),"",C71*IF($E71="By income",N(People!$D$9),IF($E71="Custom",N(People!$C$9),N(People!$E$9))))</f>
        <v/>
      </c>
      <c r="J71" s="28">
        <f>IF(A71="","",DATE(YEAR(A71),MONTH(A71),1))</f>
        <v/>
      </c>
      <c r="K71" s="11">
        <f>IF(AND(A71="",C71=""),"",IF(A71="","Add a date",IF(D71="","Who paid?",IF(E71="","Pick a split","OK"))))</f>
        <v/>
      </c>
    </row>
    <row r="72">
      <c r="A72" s="60" t="n"/>
      <c r="B72" s="58" t="n"/>
      <c r="C72" s="59" t="n"/>
      <c r="D72" s="58" t="n"/>
      <c r="E72" s="58" t="n"/>
      <c r="F72" s="26">
        <f>IF(OR(C72="",People!$A$6=""),"",C72*IF($E72="By income",N(People!$D$6),IF($E72="Custom",N(People!$C$6),N(People!$E$6))))</f>
        <v/>
      </c>
      <c r="G72" s="26">
        <f>IF(OR(C72="",People!$A$7=""),"",C72*IF($E72="By income",N(People!$D$7),IF($E72="Custom",N(People!$C$7),N(People!$E$7))))</f>
        <v/>
      </c>
      <c r="H72" s="26">
        <f>IF(OR(C72="",People!$A$8=""),"",C72*IF($E72="By income",N(People!$D$8),IF($E72="Custom",N(People!$C$8),N(People!$E$8))))</f>
        <v/>
      </c>
      <c r="I72" s="26">
        <f>IF(OR(C72="",People!$A$9=""),"",C72*IF($E72="By income",N(People!$D$9),IF($E72="Custom",N(People!$C$9),N(People!$E$9))))</f>
        <v/>
      </c>
      <c r="J72" s="28">
        <f>IF(A72="","",DATE(YEAR(A72),MONTH(A72),1))</f>
        <v/>
      </c>
      <c r="K72" s="11">
        <f>IF(AND(A72="",C72=""),"",IF(A72="","Add a date",IF(D72="","Who paid?",IF(E72="","Pick a split","OK"))))</f>
        <v/>
      </c>
    </row>
    <row r="73">
      <c r="A73" s="60" t="n"/>
      <c r="B73" s="58" t="n"/>
      <c r="C73" s="59" t="n"/>
      <c r="D73" s="58" t="n"/>
      <c r="E73" s="58" t="n"/>
      <c r="F73" s="26">
        <f>IF(OR(C73="",People!$A$6=""),"",C73*IF($E73="By income",N(People!$D$6),IF($E73="Custom",N(People!$C$6),N(People!$E$6))))</f>
        <v/>
      </c>
      <c r="G73" s="26">
        <f>IF(OR(C73="",People!$A$7=""),"",C73*IF($E73="By income",N(People!$D$7),IF($E73="Custom",N(People!$C$7),N(People!$E$7))))</f>
        <v/>
      </c>
      <c r="H73" s="26">
        <f>IF(OR(C73="",People!$A$8=""),"",C73*IF($E73="By income",N(People!$D$8),IF($E73="Custom",N(People!$C$8),N(People!$E$8))))</f>
        <v/>
      </c>
      <c r="I73" s="26">
        <f>IF(OR(C73="",People!$A$9=""),"",C73*IF($E73="By income",N(People!$D$9),IF($E73="Custom",N(People!$C$9),N(People!$E$9))))</f>
        <v/>
      </c>
      <c r="J73" s="28">
        <f>IF(A73="","",DATE(YEAR(A73),MONTH(A73),1))</f>
        <v/>
      </c>
      <c r="K73" s="11">
        <f>IF(AND(A73="",C73=""),"",IF(A73="","Add a date",IF(D73="","Who paid?",IF(E73="","Pick a split","OK"))))</f>
        <v/>
      </c>
    </row>
    <row r="74">
      <c r="A74" s="60" t="n"/>
      <c r="B74" s="58" t="n"/>
      <c r="C74" s="59" t="n"/>
      <c r="D74" s="58" t="n"/>
      <c r="E74" s="58" t="n"/>
      <c r="F74" s="26">
        <f>IF(OR(C74="",People!$A$6=""),"",C74*IF($E74="By income",N(People!$D$6),IF($E74="Custom",N(People!$C$6),N(People!$E$6))))</f>
        <v/>
      </c>
      <c r="G74" s="26">
        <f>IF(OR(C74="",People!$A$7=""),"",C74*IF($E74="By income",N(People!$D$7),IF($E74="Custom",N(People!$C$7),N(People!$E$7))))</f>
        <v/>
      </c>
      <c r="H74" s="26">
        <f>IF(OR(C74="",People!$A$8=""),"",C74*IF($E74="By income",N(People!$D$8),IF($E74="Custom",N(People!$C$8),N(People!$E$8))))</f>
        <v/>
      </c>
      <c r="I74" s="26">
        <f>IF(OR(C74="",People!$A$9=""),"",C74*IF($E74="By income",N(People!$D$9),IF($E74="Custom",N(People!$C$9),N(People!$E$9))))</f>
        <v/>
      </c>
      <c r="J74" s="28">
        <f>IF(A74="","",DATE(YEAR(A74),MONTH(A74),1))</f>
        <v/>
      </c>
      <c r="K74" s="11">
        <f>IF(AND(A74="",C74=""),"",IF(A74="","Add a date",IF(D74="","Who paid?",IF(E74="","Pick a split","OK"))))</f>
        <v/>
      </c>
    </row>
    <row r="75">
      <c r="A75" s="60" t="n"/>
      <c r="B75" s="58" t="n"/>
      <c r="C75" s="59" t="n"/>
      <c r="D75" s="58" t="n"/>
      <c r="E75" s="58" t="n"/>
      <c r="F75" s="26">
        <f>IF(OR(C75="",People!$A$6=""),"",C75*IF($E75="By income",N(People!$D$6),IF($E75="Custom",N(People!$C$6),N(People!$E$6))))</f>
        <v/>
      </c>
      <c r="G75" s="26">
        <f>IF(OR(C75="",People!$A$7=""),"",C75*IF($E75="By income",N(People!$D$7),IF($E75="Custom",N(People!$C$7),N(People!$E$7))))</f>
        <v/>
      </c>
      <c r="H75" s="26">
        <f>IF(OR(C75="",People!$A$8=""),"",C75*IF($E75="By income",N(People!$D$8),IF($E75="Custom",N(People!$C$8),N(People!$E$8))))</f>
        <v/>
      </c>
      <c r="I75" s="26">
        <f>IF(OR(C75="",People!$A$9=""),"",C75*IF($E75="By income",N(People!$D$9),IF($E75="Custom",N(People!$C$9),N(People!$E$9))))</f>
        <v/>
      </c>
      <c r="J75" s="28">
        <f>IF(A75="","",DATE(YEAR(A75),MONTH(A75),1))</f>
        <v/>
      </c>
      <c r="K75" s="11">
        <f>IF(AND(A75="",C75=""),"",IF(A75="","Add a date",IF(D75="","Who paid?",IF(E75="","Pick a split","OK"))))</f>
        <v/>
      </c>
    </row>
    <row r="76">
      <c r="A76" s="60" t="n"/>
      <c r="B76" s="58" t="n"/>
      <c r="C76" s="59" t="n"/>
      <c r="D76" s="58" t="n"/>
      <c r="E76" s="58" t="n"/>
      <c r="F76" s="26">
        <f>IF(OR(C76="",People!$A$6=""),"",C76*IF($E76="By income",N(People!$D$6),IF($E76="Custom",N(People!$C$6),N(People!$E$6))))</f>
        <v/>
      </c>
      <c r="G76" s="26">
        <f>IF(OR(C76="",People!$A$7=""),"",C76*IF($E76="By income",N(People!$D$7),IF($E76="Custom",N(People!$C$7),N(People!$E$7))))</f>
        <v/>
      </c>
      <c r="H76" s="26">
        <f>IF(OR(C76="",People!$A$8=""),"",C76*IF($E76="By income",N(People!$D$8),IF($E76="Custom",N(People!$C$8),N(People!$E$8))))</f>
        <v/>
      </c>
      <c r="I76" s="26">
        <f>IF(OR(C76="",People!$A$9=""),"",C76*IF($E76="By income",N(People!$D$9),IF($E76="Custom",N(People!$C$9),N(People!$E$9))))</f>
        <v/>
      </c>
      <c r="J76" s="28">
        <f>IF(A76="","",DATE(YEAR(A76),MONTH(A76),1))</f>
        <v/>
      </c>
      <c r="K76" s="11">
        <f>IF(AND(A76="",C76=""),"",IF(A76="","Add a date",IF(D76="","Who paid?",IF(E76="","Pick a split","OK"))))</f>
        <v/>
      </c>
    </row>
    <row r="77">
      <c r="A77" s="60" t="n"/>
      <c r="B77" s="58" t="n"/>
      <c r="C77" s="59" t="n"/>
      <c r="D77" s="58" t="n"/>
      <c r="E77" s="58" t="n"/>
      <c r="F77" s="26">
        <f>IF(OR(C77="",People!$A$6=""),"",C77*IF($E77="By income",N(People!$D$6),IF($E77="Custom",N(People!$C$6),N(People!$E$6))))</f>
        <v/>
      </c>
      <c r="G77" s="26">
        <f>IF(OR(C77="",People!$A$7=""),"",C77*IF($E77="By income",N(People!$D$7),IF($E77="Custom",N(People!$C$7),N(People!$E$7))))</f>
        <v/>
      </c>
      <c r="H77" s="26">
        <f>IF(OR(C77="",People!$A$8=""),"",C77*IF($E77="By income",N(People!$D$8),IF($E77="Custom",N(People!$C$8),N(People!$E$8))))</f>
        <v/>
      </c>
      <c r="I77" s="26">
        <f>IF(OR(C77="",People!$A$9=""),"",C77*IF($E77="By income",N(People!$D$9),IF($E77="Custom",N(People!$C$9),N(People!$E$9))))</f>
        <v/>
      </c>
      <c r="J77" s="28">
        <f>IF(A77="","",DATE(YEAR(A77),MONTH(A77),1))</f>
        <v/>
      </c>
      <c r="K77" s="11">
        <f>IF(AND(A77="",C77=""),"",IF(A77="","Add a date",IF(D77="","Who paid?",IF(E77="","Pick a split","OK"))))</f>
        <v/>
      </c>
    </row>
    <row r="78">
      <c r="A78" s="60" t="n"/>
      <c r="B78" s="58" t="n"/>
      <c r="C78" s="59" t="n"/>
      <c r="D78" s="58" t="n"/>
      <c r="E78" s="58" t="n"/>
      <c r="F78" s="26">
        <f>IF(OR(C78="",People!$A$6=""),"",C78*IF($E78="By income",N(People!$D$6),IF($E78="Custom",N(People!$C$6),N(People!$E$6))))</f>
        <v/>
      </c>
      <c r="G78" s="26">
        <f>IF(OR(C78="",People!$A$7=""),"",C78*IF($E78="By income",N(People!$D$7),IF($E78="Custom",N(People!$C$7),N(People!$E$7))))</f>
        <v/>
      </c>
      <c r="H78" s="26">
        <f>IF(OR(C78="",People!$A$8=""),"",C78*IF($E78="By income",N(People!$D$8),IF($E78="Custom",N(People!$C$8),N(People!$E$8))))</f>
        <v/>
      </c>
      <c r="I78" s="26">
        <f>IF(OR(C78="",People!$A$9=""),"",C78*IF($E78="By income",N(People!$D$9),IF($E78="Custom",N(People!$C$9),N(People!$E$9))))</f>
        <v/>
      </c>
      <c r="J78" s="28">
        <f>IF(A78="","",DATE(YEAR(A78),MONTH(A78),1))</f>
        <v/>
      </c>
      <c r="K78" s="11">
        <f>IF(AND(A78="",C78=""),"",IF(A78="","Add a date",IF(D78="","Who paid?",IF(E78="","Pick a split","OK"))))</f>
        <v/>
      </c>
    </row>
    <row r="79">
      <c r="A79" s="60" t="n"/>
      <c r="B79" s="58" t="n"/>
      <c r="C79" s="59" t="n"/>
      <c r="D79" s="58" t="n"/>
      <c r="E79" s="58" t="n"/>
      <c r="F79" s="26">
        <f>IF(OR(C79="",People!$A$6=""),"",C79*IF($E79="By income",N(People!$D$6),IF($E79="Custom",N(People!$C$6),N(People!$E$6))))</f>
        <v/>
      </c>
      <c r="G79" s="26">
        <f>IF(OR(C79="",People!$A$7=""),"",C79*IF($E79="By income",N(People!$D$7),IF($E79="Custom",N(People!$C$7),N(People!$E$7))))</f>
        <v/>
      </c>
      <c r="H79" s="26">
        <f>IF(OR(C79="",People!$A$8=""),"",C79*IF($E79="By income",N(People!$D$8),IF($E79="Custom",N(People!$C$8),N(People!$E$8))))</f>
        <v/>
      </c>
      <c r="I79" s="26">
        <f>IF(OR(C79="",People!$A$9=""),"",C79*IF($E79="By income",N(People!$D$9),IF($E79="Custom",N(People!$C$9),N(People!$E$9))))</f>
        <v/>
      </c>
      <c r="J79" s="28">
        <f>IF(A79="","",DATE(YEAR(A79),MONTH(A79),1))</f>
        <v/>
      </c>
      <c r="K79" s="11">
        <f>IF(AND(A79="",C79=""),"",IF(A79="","Add a date",IF(D79="","Who paid?",IF(E79="","Pick a split","OK"))))</f>
        <v/>
      </c>
    </row>
    <row r="80">
      <c r="A80" s="60" t="n"/>
      <c r="B80" s="58" t="n"/>
      <c r="C80" s="59" t="n"/>
      <c r="D80" s="58" t="n"/>
      <c r="E80" s="58" t="n"/>
      <c r="F80" s="26">
        <f>IF(OR(C80="",People!$A$6=""),"",C80*IF($E80="By income",N(People!$D$6),IF($E80="Custom",N(People!$C$6),N(People!$E$6))))</f>
        <v/>
      </c>
      <c r="G80" s="26">
        <f>IF(OR(C80="",People!$A$7=""),"",C80*IF($E80="By income",N(People!$D$7),IF($E80="Custom",N(People!$C$7),N(People!$E$7))))</f>
        <v/>
      </c>
      <c r="H80" s="26">
        <f>IF(OR(C80="",People!$A$8=""),"",C80*IF($E80="By income",N(People!$D$8),IF($E80="Custom",N(People!$C$8),N(People!$E$8))))</f>
        <v/>
      </c>
      <c r="I80" s="26">
        <f>IF(OR(C80="",People!$A$9=""),"",C80*IF($E80="By income",N(People!$D$9),IF($E80="Custom",N(People!$C$9),N(People!$E$9))))</f>
        <v/>
      </c>
      <c r="J80" s="28">
        <f>IF(A80="","",DATE(YEAR(A80),MONTH(A80),1))</f>
        <v/>
      </c>
      <c r="K80" s="11">
        <f>IF(AND(A80="",C80=""),"",IF(A80="","Add a date",IF(D80="","Who paid?",IF(E80="","Pick a split","OK"))))</f>
        <v/>
      </c>
    </row>
    <row r="81">
      <c r="A81" s="60" t="n"/>
      <c r="B81" s="58" t="n"/>
      <c r="C81" s="59" t="n"/>
      <c r="D81" s="58" t="n"/>
      <c r="E81" s="58" t="n"/>
      <c r="F81" s="26">
        <f>IF(OR(C81="",People!$A$6=""),"",C81*IF($E81="By income",N(People!$D$6),IF($E81="Custom",N(People!$C$6),N(People!$E$6))))</f>
        <v/>
      </c>
      <c r="G81" s="26">
        <f>IF(OR(C81="",People!$A$7=""),"",C81*IF($E81="By income",N(People!$D$7),IF($E81="Custom",N(People!$C$7),N(People!$E$7))))</f>
        <v/>
      </c>
      <c r="H81" s="26">
        <f>IF(OR(C81="",People!$A$8=""),"",C81*IF($E81="By income",N(People!$D$8),IF($E81="Custom",N(People!$C$8),N(People!$E$8))))</f>
        <v/>
      </c>
      <c r="I81" s="26">
        <f>IF(OR(C81="",People!$A$9=""),"",C81*IF($E81="By income",N(People!$D$9),IF($E81="Custom",N(People!$C$9),N(People!$E$9))))</f>
        <v/>
      </c>
      <c r="J81" s="28">
        <f>IF(A81="","",DATE(YEAR(A81),MONTH(A81),1))</f>
        <v/>
      </c>
      <c r="K81" s="11">
        <f>IF(AND(A81="",C81=""),"",IF(A81="","Add a date",IF(D81="","Who paid?",IF(E81="","Pick a split","OK"))))</f>
        <v/>
      </c>
    </row>
    <row r="82">
      <c r="A82" s="60" t="n"/>
      <c r="B82" s="58" t="n"/>
      <c r="C82" s="59" t="n"/>
      <c r="D82" s="58" t="n"/>
      <c r="E82" s="58" t="n"/>
      <c r="F82" s="26">
        <f>IF(OR(C82="",People!$A$6=""),"",C82*IF($E82="By income",N(People!$D$6),IF($E82="Custom",N(People!$C$6),N(People!$E$6))))</f>
        <v/>
      </c>
      <c r="G82" s="26">
        <f>IF(OR(C82="",People!$A$7=""),"",C82*IF($E82="By income",N(People!$D$7),IF($E82="Custom",N(People!$C$7),N(People!$E$7))))</f>
        <v/>
      </c>
      <c r="H82" s="26">
        <f>IF(OR(C82="",People!$A$8=""),"",C82*IF($E82="By income",N(People!$D$8),IF($E82="Custom",N(People!$C$8),N(People!$E$8))))</f>
        <v/>
      </c>
      <c r="I82" s="26">
        <f>IF(OR(C82="",People!$A$9=""),"",C82*IF($E82="By income",N(People!$D$9),IF($E82="Custom",N(People!$C$9),N(People!$E$9))))</f>
        <v/>
      </c>
      <c r="J82" s="28">
        <f>IF(A82="","",DATE(YEAR(A82),MONTH(A82),1))</f>
        <v/>
      </c>
      <c r="K82" s="11">
        <f>IF(AND(A82="",C82=""),"",IF(A82="","Add a date",IF(D82="","Who paid?",IF(E82="","Pick a split","OK"))))</f>
        <v/>
      </c>
    </row>
    <row r="83">
      <c r="A83" s="60" t="n"/>
      <c r="B83" s="58" t="n"/>
      <c r="C83" s="59" t="n"/>
      <c r="D83" s="58" t="n"/>
      <c r="E83" s="58" t="n"/>
      <c r="F83" s="26">
        <f>IF(OR(C83="",People!$A$6=""),"",C83*IF($E83="By income",N(People!$D$6),IF($E83="Custom",N(People!$C$6),N(People!$E$6))))</f>
        <v/>
      </c>
      <c r="G83" s="26">
        <f>IF(OR(C83="",People!$A$7=""),"",C83*IF($E83="By income",N(People!$D$7),IF($E83="Custom",N(People!$C$7),N(People!$E$7))))</f>
        <v/>
      </c>
      <c r="H83" s="26">
        <f>IF(OR(C83="",People!$A$8=""),"",C83*IF($E83="By income",N(People!$D$8),IF($E83="Custom",N(People!$C$8),N(People!$E$8))))</f>
        <v/>
      </c>
      <c r="I83" s="26">
        <f>IF(OR(C83="",People!$A$9=""),"",C83*IF($E83="By income",N(People!$D$9),IF($E83="Custom",N(People!$C$9),N(People!$E$9))))</f>
        <v/>
      </c>
      <c r="J83" s="28">
        <f>IF(A83="","",DATE(YEAR(A83),MONTH(A83),1))</f>
        <v/>
      </c>
      <c r="K83" s="11">
        <f>IF(AND(A83="",C83=""),"",IF(A83="","Add a date",IF(D83="","Who paid?",IF(E83="","Pick a split","OK"))))</f>
        <v/>
      </c>
    </row>
    <row r="84">
      <c r="A84" s="60" t="n"/>
      <c r="B84" s="58" t="n"/>
      <c r="C84" s="59" t="n"/>
      <c r="D84" s="58" t="n"/>
      <c r="E84" s="58" t="n"/>
      <c r="F84" s="26">
        <f>IF(OR(C84="",People!$A$6=""),"",C84*IF($E84="By income",N(People!$D$6),IF($E84="Custom",N(People!$C$6),N(People!$E$6))))</f>
        <v/>
      </c>
      <c r="G84" s="26">
        <f>IF(OR(C84="",People!$A$7=""),"",C84*IF($E84="By income",N(People!$D$7),IF($E84="Custom",N(People!$C$7),N(People!$E$7))))</f>
        <v/>
      </c>
      <c r="H84" s="26">
        <f>IF(OR(C84="",People!$A$8=""),"",C84*IF($E84="By income",N(People!$D$8),IF($E84="Custom",N(People!$C$8),N(People!$E$8))))</f>
        <v/>
      </c>
      <c r="I84" s="26">
        <f>IF(OR(C84="",People!$A$9=""),"",C84*IF($E84="By income",N(People!$D$9),IF($E84="Custom",N(People!$C$9),N(People!$E$9))))</f>
        <v/>
      </c>
      <c r="J84" s="28">
        <f>IF(A84="","",DATE(YEAR(A84),MONTH(A84),1))</f>
        <v/>
      </c>
      <c r="K84" s="11">
        <f>IF(AND(A84="",C84=""),"",IF(A84="","Add a date",IF(D84="","Who paid?",IF(E84="","Pick a split","OK"))))</f>
        <v/>
      </c>
    </row>
    <row r="85">
      <c r="A85" s="60" t="n"/>
      <c r="B85" s="58" t="n"/>
      <c r="C85" s="59" t="n"/>
      <c r="D85" s="58" t="n"/>
      <c r="E85" s="58" t="n"/>
      <c r="F85" s="26">
        <f>IF(OR(C85="",People!$A$6=""),"",C85*IF($E85="By income",N(People!$D$6),IF($E85="Custom",N(People!$C$6),N(People!$E$6))))</f>
        <v/>
      </c>
      <c r="G85" s="26">
        <f>IF(OR(C85="",People!$A$7=""),"",C85*IF($E85="By income",N(People!$D$7),IF($E85="Custom",N(People!$C$7),N(People!$E$7))))</f>
        <v/>
      </c>
      <c r="H85" s="26">
        <f>IF(OR(C85="",People!$A$8=""),"",C85*IF($E85="By income",N(People!$D$8),IF($E85="Custom",N(People!$C$8),N(People!$E$8))))</f>
        <v/>
      </c>
      <c r="I85" s="26">
        <f>IF(OR(C85="",People!$A$9=""),"",C85*IF($E85="By income",N(People!$D$9),IF($E85="Custom",N(People!$C$9),N(People!$E$9))))</f>
        <v/>
      </c>
      <c r="J85" s="28">
        <f>IF(A85="","",DATE(YEAR(A85),MONTH(A85),1))</f>
        <v/>
      </c>
      <c r="K85" s="11">
        <f>IF(AND(A85="",C85=""),"",IF(A85="","Add a date",IF(D85="","Who paid?",IF(E85="","Pick a split","OK"))))</f>
        <v/>
      </c>
    </row>
    <row r="86">
      <c r="A86" s="60" t="n"/>
      <c r="B86" s="58" t="n"/>
      <c r="C86" s="59" t="n"/>
      <c r="D86" s="58" t="n"/>
      <c r="E86" s="58" t="n"/>
      <c r="F86" s="26">
        <f>IF(OR(C86="",People!$A$6=""),"",C86*IF($E86="By income",N(People!$D$6),IF($E86="Custom",N(People!$C$6),N(People!$E$6))))</f>
        <v/>
      </c>
      <c r="G86" s="26">
        <f>IF(OR(C86="",People!$A$7=""),"",C86*IF($E86="By income",N(People!$D$7),IF($E86="Custom",N(People!$C$7),N(People!$E$7))))</f>
        <v/>
      </c>
      <c r="H86" s="26">
        <f>IF(OR(C86="",People!$A$8=""),"",C86*IF($E86="By income",N(People!$D$8),IF($E86="Custom",N(People!$C$8),N(People!$E$8))))</f>
        <v/>
      </c>
      <c r="I86" s="26">
        <f>IF(OR(C86="",People!$A$9=""),"",C86*IF($E86="By income",N(People!$D$9),IF($E86="Custom",N(People!$C$9),N(People!$E$9))))</f>
        <v/>
      </c>
      <c r="J86" s="28">
        <f>IF(A86="","",DATE(YEAR(A86),MONTH(A86),1))</f>
        <v/>
      </c>
      <c r="K86" s="11">
        <f>IF(AND(A86="",C86=""),"",IF(A86="","Add a date",IF(D86="","Who paid?",IF(E86="","Pick a split","OK"))))</f>
        <v/>
      </c>
    </row>
    <row r="87">
      <c r="A87" s="60" t="n"/>
      <c r="B87" s="58" t="n"/>
      <c r="C87" s="59" t="n"/>
      <c r="D87" s="58" t="n"/>
      <c r="E87" s="58" t="n"/>
      <c r="F87" s="26">
        <f>IF(OR(C87="",People!$A$6=""),"",C87*IF($E87="By income",N(People!$D$6),IF($E87="Custom",N(People!$C$6),N(People!$E$6))))</f>
        <v/>
      </c>
      <c r="G87" s="26">
        <f>IF(OR(C87="",People!$A$7=""),"",C87*IF($E87="By income",N(People!$D$7),IF($E87="Custom",N(People!$C$7),N(People!$E$7))))</f>
        <v/>
      </c>
      <c r="H87" s="26">
        <f>IF(OR(C87="",People!$A$8=""),"",C87*IF($E87="By income",N(People!$D$8),IF($E87="Custom",N(People!$C$8),N(People!$E$8))))</f>
        <v/>
      </c>
      <c r="I87" s="26">
        <f>IF(OR(C87="",People!$A$9=""),"",C87*IF($E87="By income",N(People!$D$9),IF($E87="Custom",N(People!$C$9),N(People!$E$9))))</f>
        <v/>
      </c>
      <c r="J87" s="28">
        <f>IF(A87="","",DATE(YEAR(A87),MONTH(A87),1))</f>
        <v/>
      </c>
      <c r="K87" s="11">
        <f>IF(AND(A87="",C87=""),"",IF(A87="","Add a date",IF(D87="","Who paid?",IF(E87="","Pick a split","OK"))))</f>
        <v/>
      </c>
    </row>
    <row r="88">
      <c r="A88" s="60" t="n"/>
      <c r="B88" s="58" t="n"/>
      <c r="C88" s="59" t="n"/>
      <c r="D88" s="58" t="n"/>
      <c r="E88" s="58" t="n"/>
      <c r="F88" s="26">
        <f>IF(OR(C88="",People!$A$6=""),"",C88*IF($E88="By income",N(People!$D$6),IF($E88="Custom",N(People!$C$6),N(People!$E$6))))</f>
        <v/>
      </c>
      <c r="G88" s="26">
        <f>IF(OR(C88="",People!$A$7=""),"",C88*IF($E88="By income",N(People!$D$7),IF($E88="Custom",N(People!$C$7),N(People!$E$7))))</f>
        <v/>
      </c>
      <c r="H88" s="26">
        <f>IF(OR(C88="",People!$A$8=""),"",C88*IF($E88="By income",N(People!$D$8),IF($E88="Custom",N(People!$C$8),N(People!$E$8))))</f>
        <v/>
      </c>
      <c r="I88" s="26">
        <f>IF(OR(C88="",People!$A$9=""),"",C88*IF($E88="By income",N(People!$D$9),IF($E88="Custom",N(People!$C$9),N(People!$E$9))))</f>
        <v/>
      </c>
      <c r="J88" s="28">
        <f>IF(A88="","",DATE(YEAR(A88),MONTH(A88),1))</f>
        <v/>
      </c>
      <c r="K88" s="11">
        <f>IF(AND(A88="",C88=""),"",IF(A88="","Add a date",IF(D88="","Who paid?",IF(E88="","Pick a split","OK"))))</f>
        <v/>
      </c>
    </row>
    <row r="89">
      <c r="A89" s="60" t="n"/>
      <c r="B89" s="58" t="n"/>
      <c r="C89" s="59" t="n"/>
      <c r="D89" s="58" t="n"/>
      <c r="E89" s="58" t="n"/>
      <c r="F89" s="26">
        <f>IF(OR(C89="",People!$A$6=""),"",C89*IF($E89="By income",N(People!$D$6),IF($E89="Custom",N(People!$C$6),N(People!$E$6))))</f>
        <v/>
      </c>
      <c r="G89" s="26">
        <f>IF(OR(C89="",People!$A$7=""),"",C89*IF($E89="By income",N(People!$D$7),IF($E89="Custom",N(People!$C$7),N(People!$E$7))))</f>
        <v/>
      </c>
      <c r="H89" s="26">
        <f>IF(OR(C89="",People!$A$8=""),"",C89*IF($E89="By income",N(People!$D$8),IF($E89="Custom",N(People!$C$8),N(People!$E$8))))</f>
        <v/>
      </c>
      <c r="I89" s="26">
        <f>IF(OR(C89="",People!$A$9=""),"",C89*IF($E89="By income",N(People!$D$9),IF($E89="Custom",N(People!$C$9),N(People!$E$9))))</f>
        <v/>
      </c>
      <c r="J89" s="28">
        <f>IF(A89="","",DATE(YEAR(A89),MONTH(A89),1))</f>
        <v/>
      </c>
      <c r="K89" s="11">
        <f>IF(AND(A89="",C89=""),"",IF(A89="","Add a date",IF(D89="","Who paid?",IF(E89="","Pick a split","OK"))))</f>
        <v/>
      </c>
    </row>
    <row r="90">
      <c r="A90" s="60" t="n"/>
      <c r="B90" s="58" t="n"/>
      <c r="C90" s="59" t="n"/>
      <c r="D90" s="58" t="n"/>
      <c r="E90" s="58" t="n"/>
      <c r="F90" s="26">
        <f>IF(OR(C90="",People!$A$6=""),"",C90*IF($E90="By income",N(People!$D$6),IF($E90="Custom",N(People!$C$6),N(People!$E$6))))</f>
        <v/>
      </c>
      <c r="G90" s="26">
        <f>IF(OR(C90="",People!$A$7=""),"",C90*IF($E90="By income",N(People!$D$7),IF($E90="Custom",N(People!$C$7),N(People!$E$7))))</f>
        <v/>
      </c>
      <c r="H90" s="26">
        <f>IF(OR(C90="",People!$A$8=""),"",C90*IF($E90="By income",N(People!$D$8),IF($E90="Custom",N(People!$C$8),N(People!$E$8))))</f>
        <v/>
      </c>
      <c r="I90" s="26">
        <f>IF(OR(C90="",People!$A$9=""),"",C90*IF($E90="By income",N(People!$D$9),IF($E90="Custom",N(People!$C$9),N(People!$E$9))))</f>
        <v/>
      </c>
      <c r="J90" s="28">
        <f>IF(A90="","",DATE(YEAR(A90),MONTH(A90),1))</f>
        <v/>
      </c>
      <c r="K90" s="11">
        <f>IF(AND(A90="",C90=""),"",IF(A90="","Add a date",IF(D90="","Who paid?",IF(E90="","Pick a split","OK"))))</f>
        <v/>
      </c>
    </row>
    <row r="91">
      <c r="A91" s="60" t="n"/>
      <c r="B91" s="58" t="n"/>
      <c r="C91" s="59" t="n"/>
      <c r="D91" s="58" t="n"/>
      <c r="E91" s="58" t="n"/>
      <c r="F91" s="26">
        <f>IF(OR(C91="",People!$A$6=""),"",C91*IF($E91="By income",N(People!$D$6),IF($E91="Custom",N(People!$C$6),N(People!$E$6))))</f>
        <v/>
      </c>
      <c r="G91" s="26">
        <f>IF(OR(C91="",People!$A$7=""),"",C91*IF($E91="By income",N(People!$D$7),IF($E91="Custom",N(People!$C$7),N(People!$E$7))))</f>
        <v/>
      </c>
      <c r="H91" s="26">
        <f>IF(OR(C91="",People!$A$8=""),"",C91*IF($E91="By income",N(People!$D$8),IF($E91="Custom",N(People!$C$8),N(People!$E$8))))</f>
        <v/>
      </c>
      <c r="I91" s="26">
        <f>IF(OR(C91="",People!$A$9=""),"",C91*IF($E91="By income",N(People!$D$9),IF($E91="Custom",N(People!$C$9),N(People!$E$9))))</f>
        <v/>
      </c>
      <c r="J91" s="28">
        <f>IF(A91="","",DATE(YEAR(A91),MONTH(A91),1))</f>
        <v/>
      </c>
      <c r="K91" s="11">
        <f>IF(AND(A91="",C91=""),"",IF(A91="","Add a date",IF(D91="","Who paid?",IF(E91="","Pick a split","OK"))))</f>
        <v/>
      </c>
    </row>
    <row r="92">
      <c r="A92" s="60" t="n"/>
      <c r="B92" s="58" t="n"/>
      <c r="C92" s="59" t="n"/>
      <c r="D92" s="58" t="n"/>
      <c r="E92" s="58" t="n"/>
      <c r="F92" s="26">
        <f>IF(OR(C92="",People!$A$6=""),"",C92*IF($E92="By income",N(People!$D$6),IF($E92="Custom",N(People!$C$6),N(People!$E$6))))</f>
        <v/>
      </c>
      <c r="G92" s="26">
        <f>IF(OR(C92="",People!$A$7=""),"",C92*IF($E92="By income",N(People!$D$7),IF($E92="Custom",N(People!$C$7),N(People!$E$7))))</f>
        <v/>
      </c>
      <c r="H92" s="26">
        <f>IF(OR(C92="",People!$A$8=""),"",C92*IF($E92="By income",N(People!$D$8),IF($E92="Custom",N(People!$C$8),N(People!$E$8))))</f>
        <v/>
      </c>
      <c r="I92" s="26">
        <f>IF(OR(C92="",People!$A$9=""),"",C92*IF($E92="By income",N(People!$D$9),IF($E92="Custom",N(People!$C$9),N(People!$E$9))))</f>
        <v/>
      </c>
      <c r="J92" s="28">
        <f>IF(A92="","",DATE(YEAR(A92),MONTH(A92),1))</f>
        <v/>
      </c>
      <c r="K92" s="11">
        <f>IF(AND(A92="",C92=""),"",IF(A92="","Add a date",IF(D92="","Who paid?",IF(E92="","Pick a split","OK"))))</f>
        <v/>
      </c>
    </row>
    <row r="93">
      <c r="A93" s="60" t="n"/>
      <c r="B93" s="58" t="n"/>
      <c r="C93" s="59" t="n"/>
      <c r="D93" s="58" t="n"/>
      <c r="E93" s="58" t="n"/>
      <c r="F93" s="26">
        <f>IF(OR(C93="",People!$A$6=""),"",C93*IF($E93="By income",N(People!$D$6),IF($E93="Custom",N(People!$C$6),N(People!$E$6))))</f>
        <v/>
      </c>
      <c r="G93" s="26">
        <f>IF(OR(C93="",People!$A$7=""),"",C93*IF($E93="By income",N(People!$D$7),IF($E93="Custom",N(People!$C$7),N(People!$E$7))))</f>
        <v/>
      </c>
      <c r="H93" s="26">
        <f>IF(OR(C93="",People!$A$8=""),"",C93*IF($E93="By income",N(People!$D$8),IF($E93="Custom",N(People!$C$8),N(People!$E$8))))</f>
        <v/>
      </c>
      <c r="I93" s="26">
        <f>IF(OR(C93="",People!$A$9=""),"",C93*IF($E93="By income",N(People!$D$9),IF($E93="Custom",N(People!$C$9),N(People!$E$9))))</f>
        <v/>
      </c>
      <c r="J93" s="28">
        <f>IF(A93="","",DATE(YEAR(A93),MONTH(A93),1))</f>
        <v/>
      </c>
      <c r="K93" s="11">
        <f>IF(AND(A93="",C93=""),"",IF(A93="","Add a date",IF(D93="","Who paid?",IF(E93="","Pick a split","OK"))))</f>
        <v/>
      </c>
    </row>
    <row r="94">
      <c r="A94" s="60" t="n"/>
      <c r="B94" s="58" t="n"/>
      <c r="C94" s="59" t="n"/>
      <c r="D94" s="58" t="n"/>
      <c r="E94" s="58" t="n"/>
      <c r="F94" s="26">
        <f>IF(OR(C94="",People!$A$6=""),"",C94*IF($E94="By income",N(People!$D$6),IF($E94="Custom",N(People!$C$6),N(People!$E$6))))</f>
        <v/>
      </c>
      <c r="G94" s="26">
        <f>IF(OR(C94="",People!$A$7=""),"",C94*IF($E94="By income",N(People!$D$7),IF($E94="Custom",N(People!$C$7),N(People!$E$7))))</f>
        <v/>
      </c>
      <c r="H94" s="26">
        <f>IF(OR(C94="",People!$A$8=""),"",C94*IF($E94="By income",N(People!$D$8),IF($E94="Custom",N(People!$C$8),N(People!$E$8))))</f>
        <v/>
      </c>
      <c r="I94" s="26">
        <f>IF(OR(C94="",People!$A$9=""),"",C94*IF($E94="By income",N(People!$D$9),IF($E94="Custom",N(People!$C$9),N(People!$E$9))))</f>
        <v/>
      </c>
      <c r="J94" s="28">
        <f>IF(A94="","",DATE(YEAR(A94),MONTH(A94),1))</f>
        <v/>
      </c>
      <c r="K94" s="11">
        <f>IF(AND(A94="",C94=""),"",IF(A94="","Add a date",IF(D94="","Who paid?",IF(E94="","Pick a split","OK"))))</f>
        <v/>
      </c>
    </row>
    <row r="95">
      <c r="A95" s="60" t="n"/>
      <c r="B95" s="58" t="n"/>
      <c r="C95" s="59" t="n"/>
      <c r="D95" s="58" t="n"/>
      <c r="E95" s="58" t="n"/>
      <c r="F95" s="26">
        <f>IF(OR(C95="",People!$A$6=""),"",C95*IF($E95="By income",N(People!$D$6),IF($E95="Custom",N(People!$C$6),N(People!$E$6))))</f>
        <v/>
      </c>
      <c r="G95" s="26">
        <f>IF(OR(C95="",People!$A$7=""),"",C95*IF($E95="By income",N(People!$D$7),IF($E95="Custom",N(People!$C$7),N(People!$E$7))))</f>
        <v/>
      </c>
      <c r="H95" s="26">
        <f>IF(OR(C95="",People!$A$8=""),"",C95*IF($E95="By income",N(People!$D$8),IF($E95="Custom",N(People!$C$8),N(People!$E$8))))</f>
        <v/>
      </c>
      <c r="I95" s="26">
        <f>IF(OR(C95="",People!$A$9=""),"",C95*IF($E95="By income",N(People!$D$9),IF($E95="Custom",N(People!$C$9),N(People!$E$9))))</f>
        <v/>
      </c>
      <c r="J95" s="28">
        <f>IF(A95="","",DATE(YEAR(A95),MONTH(A95),1))</f>
        <v/>
      </c>
      <c r="K95" s="11">
        <f>IF(AND(A95="",C95=""),"",IF(A95="","Add a date",IF(D95="","Who paid?",IF(E95="","Pick a split","OK"))))</f>
        <v/>
      </c>
    </row>
    <row r="96">
      <c r="A96" s="60" t="n"/>
      <c r="B96" s="58" t="n"/>
      <c r="C96" s="59" t="n"/>
      <c r="D96" s="58" t="n"/>
      <c r="E96" s="58" t="n"/>
      <c r="F96" s="26">
        <f>IF(OR(C96="",People!$A$6=""),"",C96*IF($E96="By income",N(People!$D$6),IF($E96="Custom",N(People!$C$6),N(People!$E$6))))</f>
        <v/>
      </c>
      <c r="G96" s="26">
        <f>IF(OR(C96="",People!$A$7=""),"",C96*IF($E96="By income",N(People!$D$7),IF($E96="Custom",N(People!$C$7),N(People!$E$7))))</f>
        <v/>
      </c>
      <c r="H96" s="26">
        <f>IF(OR(C96="",People!$A$8=""),"",C96*IF($E96="By income",N(People!$D$8),IF($E96="Custom",N(People!$C$8),N(People!$E$8))))</f>
        <v/>
      </c>
      <c r="I96" s="26">
        <f>IF(OR(C96="",People!$A$9=""),"",C96*IF($E96="By income",N(People!$D$9),IF($E96="Custom",N(People!$C$9),N(People!$E$9))))</f>
        <v/>
      </c>
      <c r="J96" s="28">
        <f>IF(A96="","",DATE(YEAR(A96),MONTH(A96),1))</f>
        <v/>
      </c>
      <c r="K96" s="11">
        <f>IF(AND(A96="",C96=""),"",IF(A96="","Add a date",IF(D96="","Who paid?",IF(E96="","Pick a split","OK"))))</f>
        <v/>
      </c>
    </row>
    <row r="97">
      <c r="A97" s="60" t="n"/>
      <c r="B97" s="58" t="n"/>
      <c r="C97" s="59" t="n"/>
      <c r="D97" s="58" t="n"/>
      <c r="E97" s="58" t="n"/>
      <c r="F97" s="26">
        <f>IF(OR(C97="",People!$A$6=""),"",C97*IF($E97="By income",N(People!$D$6),IF($E97="Custom",N(People!$C$6),N(People!$E$6))))</f>
        <v/>
      </c>
      <c r="G97" s="26">
        <f>IF(OR(C97="",People!$A$7=""),"",C97*IF($E97="By income",N(People!$D$7),IF($E97="Custom",N(People!$C$7),N(People!$E$7))))</f>
        <v/>
      </c>
      <c r="H97" s="26">
        <f>IF(OR(C97="",People!$A$8=""),"",C97*IF($E97="By income",N(People!$D$8),IF($E97="Custom",N(People!$C$8),N(People!$E$8))))</f>
        <v/>
      </c>
      <c r="I97" s="26">
        <f>IF(OR(C97="",People!$A$9=""),"",C97*IF($E97="By income",N(People!$D$9),IF($E97="Custom",N(People!$C$9),N(People!$E$9))))</f>
        <v/>
      </c>
      <c r="J97" s="28">
        <f>IF(A97="","",DATE(YEAR(A97),MONTH(A97),1))</f>
        <v/>
      </c>
      <c r="K97" s="11">
        <f>IF(AND(A97="",C97=""),"",IF(A97="","Add a date",IF(D97="","Who paid?",IF(E97="","Pick a split","OK"))))</f>
        <v/>
      </c>
    </row>
    <row r="98">
      <c r="A98" s="60" t="n"/>
      <c r="B98" s="58" t="n"/>
      <c r="C98" s="59" t="n"/>
      <c r="D98" s="58" t="n"/>
      <c r="E98" s="58" t="n"/>
      <c r="F98" s="26">
        <f>IF(OR(C98="",People!$A$6=""),"",C98*IF($E98="By income",N(People!$D$6),IF($E98="Custom",N(People!$C$6),N(People!$E$6))))</f>
        <v/>
      </c>
      <c r="G98" s="26">
        <f>IF(OR(C98="",People!$A$7=""),"",C98*IF($E98="By income",N(People!$D$7),IF($E98="Custom",N(People!$C$7),N(People!$E$7))))</f>
        <v/>
      </c>
      <c r="H98" s="26">
        <f>IF(OR(C98="",People!$A$8=""),"",C98*IF($E98="By income",N(People!$D$8),IF($E98="Custom",N(People!$C$8),N(People!$E$8))))</f>
        <v/>
      </c>
      <c r="I98" s="26">
        <f>IF(OR(C98="",People!$A$9=""),"",C98*IF($E98="By income",N(People!$D$9),IF($E98="Custom",N(People!$C$9),N(People!$E$9))))</f>
        <v/>
      </c>
      <c r="J98" s="28">
        <f>IF(A98="","",DATE(YEAR(A98),MONTH(A98),1))</f>
        <v/>
      </c>
      <c r="K98" s="11">
        <f>IF(AND(A98="",C98=""),"",IF(A98="","Add a date",IF(D98="","Who paid?",IF(E98="","Pick a split","OK"))))</f>
        <v/>
      </c>
    </row>
    <row r="99">
      <c r="A99" s="60" t="n"/>
      <c r="B99" s="58" t="n"/>
      <c r="C99" s="59" t="n"/>
      <c r="D99" s="58" t="n"/>
      <c r="E99" s="58" t="n"/>
      <c r="F99" s="26">
        <f>IF(OR(C99="",People!$A$6=""),"",C99*IF($E99="By income",N(People!$D$6),IF($E99="Custom",N(People!$C$6),N(People!$E$6))))</f>
        <v/>
      </c>
      <c r="G99" s="26">
        <f>IF(OR(C99="",People!$A$7=""),"",C99*IF($E99="By income",N(People!$D$7),IF($E99="Custom",N(People!$C$7),N(People!$E$7))))</f>
        <v/>
      </c>
      <c r="H99" s="26">
        <f>IF(OR(C99="",People!$A$8=""),"",C99*IF($E99="By income",N(People!$D$8),IF($E99="Custom",N(People!$C$8),N(People!$E$8))))</f>
        <v/>
      </c>
      <c r="I99" s="26">
        <f>IF(OR(C99="",People!$A$9=""),"",C99*IF($E99="By income",N(People!$D$9),IF($E99="Custom",N(People!$C$9),N(People!$E$9))))</f>
        <v/>
      </c>
      <c r="J99" s="28">
        <f>IF(A99="","",DATE(YEAR(A99),MONTH(A99),1))</f>
        <v/>
      </c>
      <c r="K99" s="11">
        <f>IF(AND(A99="",C99=""),"",IF(A99="","Add a date",IF(D99="","Who paid?",IF(E99="","Pick a split","OK"))))</f>
        <v/>
      </c>
    </row>
    <row r="100">
      <c r="A100" s="60" t="n"/>
      <c r="B100" s="58" t="n"/>
      <c r="C100" s="59" t="n"/>
      <c r="D100" s="58" t="n"/>
      <c r="E100" s="58" t="n"/>
      <c r="F100" s="26">
        <f>IF(OR(C100="",People!$A$6=""),"",C100*IF($E100="By income",N(People!$D$6),IF($E100="Custom",N(People!$C$6),N(People!$E$6))))</f>
        <v/>
      </c>
      <c r="G100" s="26">
        <f>IF(OR(C100="",People!$A$7=""),"",C100*IF($E100="By income",N(People!$D$7),IF($E100="Custom",N(People!$C$7),N(People!$E$7))))</f>
        <v/>
      </c>
      <c r="H100" s="26">
        <f>IF(OR(C100="",People!$A$8=""),"",C100*IF($E100="By income",N(People!$D$8),IF($E100="Custom",N(People!$C$8),N(People!$E$8))))</f>
        <v/>
      </c>
      <c r="I100" s="26">
        <f>IF(OR(C100="",People!$A$9=""),"",C100*IF($E100="By income",N(People!$D$9),IF($E100="Custom",N(People!$C$9),N(People!$E$9))))</f>
        <v/>
      </c>
      <c r="J100" s="28">
        <f>IF(A100="","",DATE(YEAR(A100),MONTH(A100),1))</f>
        <v/>
      </c>
      <c r="K100" s="11">
        <f>IF(AND(A100="",C100=""),"",IF(A100="","Add a date",IF(D100="","Who paid?",IF(E100="","Pick a split","OK"))))</f>
        <v/>
      </c>
    </row>
    <row r="101">
      <c r="A101" s="60" t="n"/>
      <c r="B101" s="58" t="n"/>
      <c r="C101" s="59" t="n"/>
      <c r="D101" s="58" t="n"/>
      <c r="E101" s="58" t="n"/>
      <c r="F101" s="26">
        <f>IF(OR(C101="",People!$A$6=""),"",C101*IF($E101="By income",N(People!$D$6),IF($E101="Custom",N(People!$C$6),N(People!$E$6))))</f>
        <v/>
      </c>
      <c r="G101" s="26">
        <f>IF(OR(C101="",People!$A$7=""),"",C101*IF($E101="By income",N(People!$D$7),IF($E101="Custom",N(People!$C$7),N(People!$E$7))))</f>
        <v/>
      </c>
      <c r="H101" s="26">
        <f>IF(OR(C101="",People!$A$8=""),"",C101*IF($E101="By income",N(People!$D$8),IF($E101="Custom",N(People!$C$8),N(People!$E$8))))</f>
        <v/>
      </c>
      <c r="I101" s="26">
        <f>IF(OR(C101="",People!$A$9=""),"",C101*IF($E101="By income",N(People!$D$9),IF($E101="Custom",N(People!$C$9),N(People!$E$9))))</f>
        <v/>
      </c>
      <c r="J101" s="28">
        <f>IF(A101="","",DATE(YEAR(A101),MONTH(A101),1))</f>
        <v/>
      </c>
      <c r="K101" s="11">
        <f>IF(AND(A101="",C101=""),"",IF(A101="","Add a date",IF(D101="","Who paid?",IF(E101="","Pick a split","OK"))))</f>
        <v/>
      </c>
    </row>
    <row r="102">
      <c r="A102" s="60" t="n"/>
      <c r="B102" s="58" t="n"/>
      <c r="C102" s="59" t="n"/>
      <c r="D102" s="58" t="n"/>
      <c r="E102" s="58" t="n"/>
      <c r="F102" s="26">
        <f>IF(OR(C102="",People!$A$6=""),"",C102*IF($E102="By income",N(People!$D$6),IF($E102="Custom",N(People!$C$6),N(People!$E$6))))</f>
        <v/>
      </c>
      <c r="G102" s="26">
        <f>IF(OR(C102="",People!$A$7=""),"",C102*IF($E102="By income",N(People!$D$7),IF($E102="Custom",N(People!$C$7),N(People!$E$7))))</f>
        <v/>
      </c>
      <c r="H102" s="26">
        <f>IF(OR(C102="",People!$A$8=""),"",C102*IF($E102="By income",N(People!$D$8),IF($E102="Custom",N(People!$C$8),N(People!$E$8))))</f>
        <v/>
      </c>
      <c r="I102" s="26">
        <f>IF(OR(C102="",People!$A$9=""),"",C102*IF($E102="By income",N(People!$D$9),IF($E102="Custom",N(People!$C$9),N(People!$E$9))))</f>
        <v/>
      </c>
      <c r="J102" s="28">
        <f>IF(A102="","",DATE(YEAR(A102),MONTH(A102),1))</f>
        <v/>
      </c>
      <c r="K102" s="11">
        <f>IF(AND(A102="",C102=""),"",IF(A102="","Add a date",IF(D102="","Who paid?",IF(E102="","Pick a split","OK"))))</f>
        <v/>
      </c>
    </row>
    <row r="103">
      <c r="A103" s="60" t="n"/>
      <c r="B103" s="58" t="n"/>
      <c r="C103" s="59" t="n"/>
      <c r="D103" s="58" t="n"/>
      <c r="E103" s="58" t="n"/>
      <c r="F103" s="26">
        <f>IF(OR(C103="",People!$A$6=""),"",C103*IF($E103="By income",N(People!$D$6),IF($E103="Custom",N(People!$C$6),N(People!$E$6))))</f>
        <v/>
      </c>
      <c r="G103" s="26">
        <f>IF(OR(C103="",People!$A$7=""),"",C103*IF($E103="By income",N(People!$D$7),IF($E103="Custom",N(People!$C$7),N(People!$E$7))))</f>
        <v/>
      </c>
      <c r="H103" s="26">
        <f>IF(OR(C103="",People!$A$8=""),"",C103*IF($E103="By income",N(People!$D$8),IF($E103="Custom",N(People!$C$8),N(People!$E$8))))</f>
        <v/>
      </c>
      <c r="I103" s="26">
        <f>IF(OR(C103="",People!$A$9=""),"",C103*IF($E103="By income",N(People!$D$9),IF($E103="Custom",N(People!$C$9),N(People!$E$9))))</f>
        <v/>
      </c>
      <c r="J103" s="28">
        <f>IF(A103="","",DATE(YEAR(A103),MONTH(A103),1))</f>
        <v/>
      </c>
      <c r="K103" s="11">
        <f>IF(AND(A103="",C103=""),"",IF(A103="","Add a date",IF(D103="","Who paid?",IF(E103="","Pick a split","OK"))))</f>
        <v/>
      </c>
    </row>
    <row r="104">
      <c r="A104" s="60" t="n"/>
      <c r="B104" s="58" t="n"/>
      <c r="C104" s="59" t="n"/>
      <c r="D104" s="58" t="n"/>
      <c r="E104" s="58" t="n"/>
      <c r="F104" s="26">
        <f>IF(OR(C104="",People!$A$6=""),"",C104*IF($E104="By income",N(People!$D$6),IF($E104="Custom",N(People!$C$6),N(People!$E$6))))</f>
        <v/>
      </c>
      <c r="G104" s="26">
        <f>IF(OR(C104="",People!$A$7=""),"",C104*IF($E104="By income",N(People!$D$7),IF($E104="Custom",N(People!$C$7),N(People!$E$7))))</f>
        <v/>
      </c>
      <c r="H104" s="26">
        <f>IF(OR(C104="",People!$A$8=""),"",C104*IF($E104="By income",N(People!$D$8),IF($E104="Custom",N(People!$C$8),N(People!$E$8))))</f>
        <v/>
      </c>
      <c r="I104" s="26">
        <f>IF(OR(C104="",People!$A$9=""),"",C104*IF($E104="By income",N(People!$D$9),IF($E104="Custom",N(People!$C$9),N(People!$E$9))))</f>
        <v/>
      </c>
      <c r="J104" s="28">
        <f>IF(A104="","",DATE(YEAR(A104),MONTH(A104),1))</f>
        <v/>
      </c>
      <c r="K104" s="11">
        <f>IF(AND(A104="",C104=""),"",IF(A104="","Add a date",IF(D104="","Who paid?",IF(E104="","Pick a split","OK"))))</f>
        <v/>
      </c>
    </row>
    <row r="105">
      <c r="A105" s="60" t="n"/>
      <c r="B105" s="58" t="n"/>
      <c r="C105" s="59" t="n"/>
      <c r="D105" s="58" t="n"/>
      <c r="E105" s="58" t="n"/>
      <c r="F105" s="26">
        <f>IF(OR(C105="",People!$A$6=""),"",C105*IF($E105="By income",N(People!$D$6),IF($E105="Custom",N(People!$C$6),N(People!$E$6))))</f>
        <v/>
      </c>
      <c r="G105" s="26">
        <f>IF(OR(C105="",People!$A$7=""),"",C105*IF($E105="By income",N(People!$D$7),IF($E105="Custom",N(People!$C$7),N(People!$E$7))))</f>
        <v/>
      </c>
      <c r="H105" s="26">
        <f>IF(OR(C105="",People!$A$8=""),"",C105*IF($E105="By income",N(People!$D$8),IF($E105="Custom",N(People!$C$8),N(People!$E$8))))</f>
        <v/>
      </c>
      <c r="I105" s="26">
        <f>IF(OR(C105="",People!$A$9=""),"",C105*IF($E105="By income",N(People!$D$9),IF($E105="Custom",N(People!$C$9),N(People!$E$9))))</f>
        <v/>
      </c>
      <c r="J105" s="28">
        <f>IF(A105="","",DATE(YEAR(A105),MONTH(A105),1))</f>
        <v/>
      </c>
      <c r="K105" s="11">
        <f>IF(AND(A105="",C105=""),"",IF(A105="","Add a date",IF(D105="","Who paid?",IF(E105="","Pick a split","OK"))))</f>
        <v/>
      </c>
    </row>
    <row r="106">
      <c r="A106" s="60" t="n"/>
      <c r="B106" s="58" t="n"/>
      <c r="C106" s="59" t="n"/>
      <c r="D106" s="58" t="n"/>
      <c r="E106" s="58" t="n"/>
      <c r="F106" s="26">
        <f>IF(OR(C106="",People!$A$6=""),"",C106*IF($E106="By income",N(People!$D$6),IF($E106="Custom",N(People!$C$6),N(People!$E$6))))</f>
        <v/>
      </c>
      <c r="G106" s="26">
        <f>IF(OR(C106="",People!$A$7=""),"",C106*IF($E106="By income",N(People!$D$7),IF($E106="Custom",N(People!$C$7),N(People!$E$7))))</f>
        <v/>
      </c>
      <c r="H106" s="26">
        <f>IF(OR(C106="",People!$A$8=""),"",C106*IF($E106="By income",N(People!$D$8),IF($E106="Custom",N(People!$C$8),N(People!$E$8))))</f>
        <v/>
      </c>
      <c r="I106" s="26">
        <f>IF(OR(C106="",People!$A$9=""),"",C106*IF($E106="By income",N(People!$D$9),IF($E106="Custom",N(People!$C$9),N(People!$E$9))))</f>
        <v/>
      </c>
      <c r="J106" s="28">
        <f>IF(A106="","",DATE(YEAR(A106),MONTH(A106),1))</f>
        <v/>
      </c>
      <c r="K106" s="11">
        <f>IF(AND(A106="",C106=""),"",IF(A106="","Add a date",IF(D106="","Who paid?",IF(E106="","Pick a split","OK"))))</f>
        <v/>
      </c>
    </row>
    <row r="107">
      <c r="A107" s="60" t="n"/>
      <c r="B107" s="58" t="n"/>
      <c r="C107" s="59" t="n"/>
      <c r="D107" s="58" t="n"/>
      <c r="E107" s="58" t="n"/>
      <c r="F107" s="26">
        <f>IF(OR(C107="",People!$A$6=""),"",C107*IF($E107="By income",N(People!$D$6),IF($E107="Custom",N(People!$C$6),N(People!$E$6))))</f>
        <v/>
      </c>
      <c r="G107" s="26">
        <f>IF(OR(C107="",People!$A$7=""),"",C107*IF($E107="By income",N(People!$D$7),IF($E107="Custom",N(People!$C$7),N(People!$E$7))))</f>
        <v/>
      </c>
      <c r="H107" s="26">
        <f>IF(OR(C107="",People!$A$8=""),"",C107*IF($E107="By income",N(People!$D$8),IF($E107="Custom",N(People!$C$8),N(People!$E$8))))</f>
        <v/>
      </c>
      <c r="I107" s="26">
        <f>IF(OR(C107="",People!$A$9=""),"",C107*IF($E107="By income",N(People!$D$9),IF($E107="Custom",N(People!$C$9),N(People!$E$9))))</f>
        <v/>
      </c>
      <c r="J107" s="28">
        <f>IF(A107="","",DATE(YEAR(A107),MONTH(A107),1))</f>
        <v/>
      </c>
      <c r="K107" s="11">
        <f>IF(AND(A107="",C107=""),"",IF(A107="","Add a date",IF(D107="","Who paid?",IF(E107="","Pick a split","OK"))))</f>
        <v/>
      </c>
    </row>
    <row r="108">
      <c r="A108" s="60" t="n"/>
      <c r="B108" s="58" t="n"/>
      <c r="C108" s="59" t="n"/>
      <c r="D108" s="58" t="n"/>
      <c r="E108" s="58" t="n"/>
      <c r="F108" s="26">
        <f>IF(OR(C108="",People!$A$6=""),"",C108*IF($E108="By income",N(People!$D$6),IF($E108="Custom",N(People!$C$6),N(People!$E$6))))</f>
        <v/>
      </c>
      <c r="G108" s="26">
        <f>IF(OR(C108="",People!$A$7=""),"",C108*IF($E108="By income",N(People!$D$7),IF($E108="Custom",N(People!$C$7),N(People!$E$7))))</f>
        <v/>
      </c>
      <c r="H108" s="26">
        <f>IF(OR(C108="",People!$A$8=""),"",C108*IF($E108="By income",N(People!$D$8),IF($E108="Custom",N(People!$C$8),N(People!$E$8))))</f>
        <v/>
      </c>
      <c r="I108" s="26">
        <f>IF(OR(C108="",People!$A$9=""),"",C108*IF($E108="By income",N(People!$D$9),IF($E108="Custom",N(People!$C$9),N(People!$E$9))))</f>
        <v/>
      </c>
      <c r="J108" s="28">
        <f>IF(A108="","",DATE(YEAR(A108),MONTH(A108),1))</f>
        <v/>
      </c>
      <c r="K108" s="11">
        <f>IF(AND(A108="",C108=""),"",IF(A108="","Add a date",IF(D108="","Who paid?",IF(E108="","Pick a split","OK"))))</f>
        <v/>
      </c>
    </row>
    <row r="109">
      <c r="A109" s="60" t="n"/>
      <c r="B109" s="58" t="n"/>
      <c r="C109" s="59" t="n"/>
      <c r="D109" s="58" t="n"/>
      <c r="E109" s="58" t="n"/>
      <c r="F109" s="26">
        <f>IF(OR(C109="",People!$A$6=""),"",C109*IF($E109="By income",N(People!$D$6),IF($E109="Custom",N(People!$C$6),N(People!$E$6))))</f>
        <v/>
      </c>
      <c r="G109" s="26">
        <f>IF(OR(C109="",People!$A$7=""),"",C109*IF($E109="By income",N(People!$D$7),IF($E109="Custom",N(People!$C$7),N(People!$E$7))))</f>
        <v/>
      </c>
      <c r="H109" s="26">
        <f>IF(OR(C109="",People!$A$8=""),"",C109*IF($E109="By income",N(People!$D$8),IF($E109="Custom",N(People!$C$8),N(People!$E$8))))</f>
        <v/>
      </c>
      <c r="I109" s="26">
        <f>IF(OR(C109="",People!$A$9=""),"",C109*IF($E109="By income",N(People!$D$9),IF($E109="Custom",N(People!$C$9),N(People!$E$9))))</f>
        <v/>
      </c>
      <c r="J109" s="28">
        <f>IF(A109="","",DATE(YEAR(A109),MONTH(A109),1))</f>
        <v/>
      </c>
      <c r="K109" s="11">
        <f>IF(AND(A109="",C109=""),"",IF(A109="","Add a date",IF(D109="","Who paid?",IF(E109="","Pick a split","OK"))))</f>
        <v/>
      </c>
    </row>
    <row r="110">
      <c r="A110" s="60" t="n"/>
      <c r="B110" s="58" t="n"/>
      <c r="C110" s="59" t="n"/>
      <c r="D110" s="58" t="n"/>
      <c r="E110" s="58" t="n"/>
      <c r="F110" s="26">
        <f>IF(OR(C110="",People!$A$6=""),"",C110*IF($E110="By income",N(People!$D$6),IF($E110="Custom",N(People!$C$6),N(People!$E$6))))</f>
        <v/>
      </c>
      <c r="G110" s="26">
        <f>IF(OR(C110="",People!$A$7=""),"",C110*IF($E110="By income",N(People!$D$7),IF($E110="Custom",N(People!$C$7),N(People!$E$7))))</f>
        <v/>
      </c>
      <c r="H110" s="26">
        <f>IF(OR(C110="",People!$A$8=""),"",C110*IF($E110="By income",N(People!$D$8),IF($E110="Custom",N(People!$C$8),N(People!$E$8))))</f>
        <v/>
      </c>
      <c r="I110" s="26">
        <f>IF(OR(C110="",People!$A$9=""),"",C110*IF($E110="By income",N(People!$D$9),IF($E110="Custom",N(People!$C$9),N(People!$E$9))))</f>
        <v/>
      </c>
      <c r="J110" s="28">
        <f>IF(A110="","",DATE(YEAR(A110),MONTH(A110),1))</f>
        <v/>
      </c>
      <c r="K110" s="11">
        <f>IF(AND(A110="",C110=""),"",IF(A110="","Add a date",IF(D110="","Who paid?",IF(E110="","Pick a split","OK"))))</f>
        <v/>
      </c>
    </row>
    <row r="111">
      <c r="A111" s="60" t="n"/>
      <c r="B111" s="58" t="n"/>
      <c r="C111" s="59" t="n"/>
      <c r="D111" s="58" t="n"/>
      <c r="E111" s="58" t="n"/>
      <c r="F111" s="26">
        <f>IF(OR(C111="",People!$A$6=""),"",C111*IF($E111="By income",N(People!$D$6),IF($E111="Custom",N(People!$C$6),N(People!$E$6))))</f>
        <v/>
      </c>
      <c r="G111" s="26">
        <f>IF(OR(C111="",People!$A$7=""),"",C111*IF($E111="By income",N(People!$D$7),IF($E111="Custom",N(People!$C$7),N(People!$E$7))))</f>
        <v/>
      </c>
      <c r="H111" s="26">
        <f>IF(OR(C111="",People!$A$8=""),"",C111*IF($E111="By income",N(People!$D$8),IF($E111="Custom",N(People!$C$8),N(People!$E$8))))</f>
        <v/>
      </c>
      <c r="I111" s="26">
        <f>IF(OR(C111="",People!$A$9=""),"",C111*IF($E111="By income",N(People!$D$9),IF($E111="Custom",N(People!$C$9),N(People!$E$9))))</f>
        <v/>
      </c>
      <c r="J111" s="28">
        <f>IF(A111="","",DATE(YEAR(A111),MONTH(A111),1))</f>
        <v/>
      </c>
      <c r="K111" s="11">
        <f>IF(AND(A111="",C111=""),"",IF(A111="","Add a date",IF(D111="","Who paid?",IF(E111="","Pick a split","OK"))))</f>
        <v/>
      </c>
    </row>
    <row r="112">
      <c r="A112" s="60" t="n"/>
      <c r="B112" s="58" t="n"/>
      <c r="C112" s="59" t="n"/>
      <c r="D112" s="58" t="n"/>
      <c r="E112" s="58" t="n"/>
      <c r="F112" s="26">
        <f>IF(OR(C112="",People!$A$6=""),"",C112*IF($E112="By income",N(People!$D$6),IF($E112="Custom",N(People!$C$6),N(People!$E$6))))</f>
        <v/>
      </c>
      <c r="G112" s="26">
        <f>IF(OR(C112="",People!$A$7=""),"",C112*IF($E112="By income",N(People!$D$7),IF($E112="Custom",N(People!$C$7),N(People!$E$7))))</f>
        <v/>
      </c>
      <c r="H112" s="26">
        <f>IF(OR(C112="",People!$A$8=""),"",C112*IF($E112="By income",N(People!$D$8),IF($E112="Custom",N(People!$C$8),N(People!$E$8))))</f>
        <v/>
      </c>
      <c r="I112" s="26">
        <f>IF(OR(C112="",People!$A$9=""),"",C112*IF($E112="By income",N(People!$D$9),IF($E112="Custom",N(People!$C$9),N(People!$E$9))))</f>
        <v/>
      </c>
      <c r="J112" s="28">
        <f>IF(A112="","",DATE(YEAR(A112),MONTH(A112),1))</f>
        <v/>
      </c>
      <c r="K112" s="11">
        <f>IF(AND(A112="",C112=""),"",IF(A112="","Add a date",IF(D112="","Who paid?",IF(E112="","Pick a split","OK"))))</f>
        <v/>
      </c>
    </row>
    <row r="113">
      <c r="A113" s="60" t="n"/>
      <c r="B113" s="58" t="n"/>
      <c r="C113" s="59" t="n"/>
      <c r="D113" s="58" t="n"/>
      <c r="E113" s="58" t="n"/>
      <c r="F113" s="26">
        <f>IF(OR(C113="",People!$A$6=""),"",C113*IF($E113="By income",N(People!$D$6),IF($E113="Custom",N(People!$C$6),N(People!$E$6))))</f>
        <v/>
      </c>
      <c r="G113" s="26">
        <f>IF(OR(C113="",People!$A$7=""),"",C113*IF($E113="By income",N(People!$D$7),IF($E113="Custom",N(People!$C$7),N(People!$E$7))))</f>
        <v/>
      </c>
      <c r="H113" s="26">
        <f>IF(OR(C113="",People!$A$8=""),"",C113*IF($E113="By income",N(People!$D$8),IF($E113="Custom",N(People!$C$8),N(People!$E$8))))</f>
        <v/>
      </c>
      <c r="I113" s="26">
        <f>IF(OR(C113="",People!$A$9=""),"",C113*IF($E113="By income",N(People!$D$9),IF($E113="Custom",N(People!$C$9),N(People!$E$9))))</f>
        <v/>
      </c>
      <c r="J113" s="28">
        <f>IF(A113="","",DATE(YEAR(A113),MONTH(A113),1))</f>
        <v/>
      </c>
      <c r="K113" s="11">
        <f>IF(AND(A113="",C113=""),"",IF(A113="","Add a date",IF(D113="","Who paid?",IF(E113="","Pick a split","OK"))))</f>
        <v/>
      </c>
    </row>
    <row r="114">
      <c r="A114" s="60" t="n"/>
      <c r="B114" s="58" t="n"/>
      <c r="C114" s="59" t="n"/>
      <c r="D114" s="58" t="n"/>
      <c r="E114" s="58" t="n"/>
      <c r="F114" s="26">
        <f>IF(OR(C114="",People!$A$6=""),"",C114*IF($E114="By income",N(People!$D$6),IF($E114="Custom",N(People!$C$6),N(People!$E$6))))</f>
        <v/>
      </c>
      <c r="G114" s="26">
        <f>IF(OR(C114="",People!$A$7=""),"",C114*IF($E114="By income",N(People!$D$7),IF($E114="Custom",N(People!$C$7),N(People!$E$7))))</f>
        <v/>
      </c>
      <c r="H114" s="26">
        <f>IF(OR(C114="",People!$A$8=""),"",C114*IF($E114="By income",N(People!$D$8),IF($E114="Custom",N(People!$C$8),N(People!$E$8))))</f>
        <v/>
      </c>
      <c r="I114" s="26">
        <f>IF(OR(C114="",People!$A$9=""),"",C114*IF($E114="By income",N(People!$D$9),IF($E114="Custom",N(People!$C$9),N(People!$E$9))))</f>
        <v/>
      </c>
      <c r="J114" s="28">
        <f>IF(A114="","",DATE(YEAR(A114),MONTH(A114),1))</f>
        <v/>
      </c>
      <c r="K114" s="11">
        <f>IF(AND(A114="",C114=""),"",IF(A114="","Add a date",IF(D114="","Who paid?",IF(E114="","Pick a split","OK"))))</f>
        <v/>
      </c>
    </row>
    <row r="115">
      <c r="A115" s="60" t="n"/>
      <c r="B115" s="58" t="n"/>
      <c r="C115" s="59" t="n"/>
      <c r="D115" s="58" t="n"/>
      <c r="E115" s="58" t="n"/>
      <c r="F115" s="26">
        <f>IF(OR(C115="",People!$A$6=""),"",C115*IF($E115="By income",N(People!$D$6),IF($E115="Custom",N(People!$C$6),N(People!$E$6))))</f>
        <v/>
      </c>
      <c r="G115" s="26">
        <f>IF(OR(C115="",People!$A$7=""),"",C115*IF($E115="By income",N(People!$D$7),IF($E115="Custom",N(People!$C$7),N(People!$E$7))))</f>
        <v/>
      </c>
      <c r="H115" s="26">
        <f>IF(OR(C115="",People!$A$8=""),"",C115*IF($E115="By income",N(People!$D$8),IF($E115="Custom",N(People!$C$8),N(People!$E$8))))</f>
        <v/>
      </c>
      <c r="I115" s="26">
        <f>IF(OR(C115="",People!$A$9=""),"",C115*IF($E115="By income",N(People!$D$9),IF($E115="Custom",N(People!$C$9),N(People!$E$9))))</f>
        <v/>
      </c>
      <c r="J115" s="28">
        <f>IF(A115="","",DATE(YEAR(A115),MONTH(A115),1))</f>
        <v/>
      </c>
      <c r="K115" s="11">
        <f>IF(AND(A115="",C115=""),"",IF(A115="","Add a date",IF(D115="","Who paid?",IF(E115="","Pick a split","OK"))))</f>
        <v/>
      </c>
    </row>
    <row r="116">
      <c r="A116" s="60" t="n"/>
      <c r="B116" s="58" t="n"/>
      <c r="C116" s="59" t="n"/>
      <c r="D116" s="58" t="n"/>
      <c r="E116" s="58" t="n"/>
      <c r="F116" s="26">
        <f>IF(OR(C116="",People!$A$6=""),"",C116*IF($E116="By income",N(People!$D$6),IF($E116="Custom",N(People!$C$6),N(People!$E$6))))</f>
        <v/>
      </c>
      <c r="G116" s="26">
        <f>IF(OR(C116="",People!$A$7=""),"",C116*IF($E116="By income",N(People!$D$7),IF($E116="Custom",N(People!$C$7),N(People!$E$7))))</f>
        <v/>
      </c>
      <c r="H116" s="26">
        <f>IF(OR(C116="",People!$A$8=""),"",C116*IF($E116="By income",N(People!$D$8),IF($E116="Custom",N(People!$C$8),N(People!$E$8))))</f>
        <v/>
      </c>
      <c r="I116" s="26">
        <f>IF(OR(C116="",People!$A$9=""),"",C116*IF($E116="By income",N(People!$D$9),IF($E116="Custom",N(People!$C$9),N(People!$E$9))))</f>
        <v/>
      </c>
      <c r="J116" s="28">
        <f>IF(A116="","",DATE(YEAR(A116),MONTH(A116),1))</f>
        <v/>
      </c>
      <c r="K116" s="11">
        <f>IF(AND(A116="",C116=""),"",IF(A116="","Add a date",IF(D116="","Who paid?",IF(E116="","Pick a split","OK"))))</f>
        <v/>
      </c>
    </row>
    <row r="117">
      <c r="A117" s="60" t="n"/>
      <c r="B117" s="58" t="n"/>
      <c r="C117" s="59" t="n"/>
      <c r="D117" s="58" t="n"/>
      <c r="E117" s="58" t="n"/>
      <c r="F117" s="26">
        <f>IF(OR(C117="",People!$A$6=""),"",C117*IF($E117="By income",N(People!$D$6),IF($E117="Custom",N(People!$C$6),N(People!$E$6))))</f>
        <v/>
      </c>
      <c r="G117" s="26">
        <f>IF(OR(C117="",People!$A$7=""),"",C117*IF($E117="By income",N(People!$D$7),IF($E117="Custom",N(People!$C$7),N(People!$E$7))))</f>
        <v/>
      </c>
      <c r="H117" s="26">
        <f>IF(OR(C117="",People!$A$8=""),"",C117*IF($E117="By income",N(People!$D$8),IF($E117="Custom",N(People!$C$8),N(People!$E$8))))</f>
        <v/>
      </c>
      <c r="I117" s="26">
        <f>IF(OR(C117="",People!$A$9=""),"",C117*IF($E117="By income",N(People!$D$9),IF($E117="Custom",N(People!$C$9),N(People!$E$9))))</f>
        <v/>
      </c>
      <c r="J117" s="28">
        <f>IF(A117="","",DATE(YEAR(A117),MONTH(A117),1))</f>
        <v/>
      </c>
      <c r="K117" s="11">
        <f>IF(AND(A117="",C117=""),"",IF(A117="","Add a date",IF(D117="","Who paid?",IF(E117="","Pick a split","OK"))))</f>
        <v/>
      </c>
    </row>
    <row r="118">
      <c r="A118" s="60" t="n"/>
      <c r="B118" s="58" t="n"/>
      <c r="C118" s="59" t="n"/>
      <c r="D118" s="58" t="n"/>
      <c r="E118" s="58" t="n"/>
      <c r="F118" s="26">
        <f>IF(OR(C118="",People!$A$6=""),"",C118*IF($E118="By income",N(People!$D$6),IF($E118="Custom",N(People!$C$6),N(People!$E$6))))</f>
        <v/>
      </c>
      <c r="G118" s="26">
        <f>IF(OR(C118="",People!$A$7=""),"",C118*IF($E118="By income",N(People!$D$7),IF($E118="Custom",N(People!$C$7),N(People!$E$7))))</f>
        <v/>
      </c>
      <c r="H118" s="26">
        <f>IF(OR(C118="",People!$A$8=""),"",C118*IF($E118="By income",N(People!$D$8),IF($E118="Custom",N(People!$C$8),N(People!$E$8))))</f>
        <v/>
      </c>
      <c r="I118" s="26">
        <f>IF(OR(C118="",People!$A$9=""),"",C118*IF($E118="By income",N(People!$D$9),IF($E118="Custom",N(People!$C$9),N(People!$E$9))))</f>
        <v/>
      </c>
      <c r="J118" s="28">
        <f>IF(A118="","",DATE(YEAR(A118),MONTH(A118),1))</f>
        <v/>
      </c>
      <c r="K118" s="11">
        <f>IF(AND(A118="",C118=""),"",IF(A118="","Add a date",IF(D118="","Who paid?",IF(E118="","Pick a split","OK"))))</f>
        <v/>
      </c>
    </row>
    <row r="119">
      <c r="A119" s="60" t="n"/>
      <c r="B119" s="58" t="n"/>
      <c r="C119" s="59" t="n"/>
      <c r="D119" s="58" t="n"/>
      <c r="E119" s="58" t="n"/>
      <c r="F119" s="26">
        <f>IF(OR(C119="",People!$A$6=""),"",C119*IF($E119="By income",N(People!$D$6),IF($E119="Custom",N(People!$C$6),N(People!$E$6))))</f>
        <v/>
      </c>
      <c r="G119" s="26">
        <f>IF(OR(C119="",People!$A$7=""),"",C119*IF($E119="By income",N(People!$D$7),IF($E119="Custom",N(People!$C$7),N(People!$E$7))))</f>
        <v/>
      </c>
      <c r="H119" s="26">
        <f>IF(OR(C119="",People!$A$8=""),"",C119*IF($E119="By income",N(People!$D$8),IF($E119="Custom",N(People!$C$8),N(People!$E$8))))</f>
        <v/>
      </c>
      <c r="I119" s="26">
        <f>IF(OR(C119="",People!$A$9=""),"",C119*IF($E119="By income",N(People!$D$9),IF($E119="Custom",N(People!$C$9),N(People!$E$9))))</f>
        <v/>
      </c>
      <c r="J119" s="28">
        <f>IF(A119="","",DATE(YEAR(A119),MONTH(A119),1))</f>
        <v/>
      </c>
      <c r="K119" s="11">
        <f>IF(AND(A119="",C119=""),"",IF(A119="","Add a date",IF(D119="","Who paid?",IF(E119="","Pick a split","OK"))))</f>
        <v/>
      </c>
    </row>
    <row r="120">
      <c r="A120" s="60" t="n"/>
      <c r="B120" s="58" t="n"/>
      <c r="C120" s="59" t="n"/>
      <c r="D120" s="58" t="n"/>
      <c r="E120" s="58" t="n"/>
      <c r="F120" s="26">
        <f>IF(OR(C120="",People!$A$6=""),"",C120*IF($E120="By income",N(People!$D$6),IF($E120="Custom",N(People!$C$6),N(People!$E$6))))</f>
        <v/>
      </c>
      <c r="G120" s="26">
        <f>IF(OR(C120="",People!$A$7=""),"",C120*IF($E120="By income",N(People!$D$7),IF($E120="Custom",N(People!$C$7),N(People!$E$7))))</f>
        <v/>
      </c>
      <c r="H120" s="26">
        <f>IF(OR(C120="",People!$A$8=""),"",C120*IF($E120="By income",N(People!$D$8),IF($E120="Custom",N(People!$C$8),N(People!$E$8))))</f>
        <v/>
      </c>
      <c r="I120" s="26">
        <f>IF(OR(C120="",People!$A$9=""),"",C120*IF($E120="By income",N(People!$D$9),IF($E120="Custom",N(People!$C$9),N(People!$E$9))))</f>
        <v/>
      </c>
      <c r="J120" s="28">
        <f>IF(A120="","",DATE(YEAR(A120),MONTH(A120),1))</f>
        <v/>
      </c>
      <c r="K120" s="11">
        <f>IF(AND(A120="",C120=""),"",IF(A120="","Add a date",IF(D120="","Who paid?",IF(E120="","Pick a split","OK"))))</f>
        <v/>
      </c>
    </row>
    <row r="121">
      <c r="A121" s="60" t="n"/>
      <c r="B121" s="58" t="n"/>
      <c r="C121" s="59" t="n"/>
      <c r="D121" s="58" t="n"/>
      <c r="E121" s="58" t="n"/>
      <c r="F121" s="26">
        <f>IF(OR(C121="",People!$A$6=""),"",C121*IF($E121="By income",N(People!$D$6),IF($E121="Custom",N(People!$C$6),N(People!$E$6))))</f>
        <v/>
      </c>
      <c r="G121" s="26">
        <f>IF(OR(C121="",People!$A$7=""),"",C121*IF($E121="By income",N(People!$D$7),IF($E121="Custom",N(People!$C$7),N(People!$E$7))))</f>
        <v/>
      </c>
      <c r="H121" s="26">
        <f>IF(OR(C121="",People!$A$8=""),"",C121*IF($E121="By income",N(People!$D$8),IF($E121="Custom",N(People!$C$8),N(People!$E$8))))</f>
        <v/>
      </c>
      <c r="I121" s="26">
        <f>IF(OR(C121="",People!$A$9=""),"",C121*IF($E121="By income",N(People!$D$9),IF($E121="Custom",N(People!$C$9),N(People!$E$9))))</f>
        <v/>
      </c>
      <c r="J121" s="28">
        <f>IF(A121="","",DATE(YEAR(A121),MONTH(A121),1))</f>
        <v/>
      </c>
      <c r="K121" s="11">
        <f>IF(AND(A121="",C121=""),"",IF(A121="","Add a date",IF(D121="","Who paid?",IF(E121="","Pick a split","OK"))))</f>
        <v/>
      </c>
    </row>
    <row r="122">
      <c r="A122" s="60" t="n"/>
      <c r="B122" s="58" t="n"/>
      <c r="C122" s="59" t="n"/>
      <c r="D122" s="58" t="n"/>
      <c r="E122" s="58" t="n"/>
      <c r="F122" s="26">
        <f>IF(OR(C122="",People!$A$6=""),"",C122*IF($E122="By income",N(People!$D$6),IF($E122="Custom",N(People!$C$6),N(People!$E$6))))</f>
        <v/>
      </c>
      <c r="G122" s="26">
        <f>IF(OR(C122="",People!$A$7=""),"",C122*IF($E122="By income",N(People!$D$7),IF($E122="Custom",N(People!$C$7),N(People!$E$7))))</f>
        <v/>
      </c>
      <c r="H122" s="26">
        <f>IF(OR(C122="",People!$A$8=""),"",C122*IF($E122="By income",N(People!$D$8),IF($E122="Custom",N(People!$C$8),N(People!$E$8))))</f>
        <v/>
      </c>
      <c r="I122" s="26">
        <f>IF(OR(C122="",People!$A$9=""),"",C122*IF($E122="By income",N(People!$D$9),IF($E122="Custom",N(People!$C$9),N(People!$E$9))))</f>
        <v/>
      </c>
      <c r="J122" s="28">
        <f>IF(A122="","",DATE(YEAR(A122),MONTH(A122),1))</f>
        <v/>
      </c>
      <c r="K122" s="11">
        <f>IF(AND(A122="",C122=""),"",IF(A122="","Add a date",IF(D122="","Who paid?",IF(E122="","Pick a split","OK"))))</f>
        <v/>
      </c>
    </row>
    <row r="123">
      <c r="A123" s="60" t="n"/>
      <c r="B123" s="58" t="n"/>
      <c r="C123" s="59" t="n"/>
      <c r="D123" s="58" t="n"/>
      <c r="E123" s="58" t="n"/>
      <c r="F123" s="26">
        <f>IF(OR(C123="",People!$A$6=""),"",C123*IF($E123="By income",N(People!$D$6),IF($E123="Custom",N(People!$C$6),N(People!$E$6))))</f>
        <v/>
      </c>
      <c r="G123" s="26">
        <f>IF(OR(C123="",People!$A$7=""),"",C123*IF($E123="By income",N(People!$D$7),IF($E123="Custom",N(People!$C$7),N(People!$E$7))))</f>
        <v/>
      </c>
      <c r="H123" s="26">
        <f>IF(OR(C123="",People!$A$8=""),"",C123*IF($E123="By income",N(People!$D$8),IF($E123="Custom",N(People!$C$8),N(People!$E$8))))</f>
        <v/>
      </c>
      <c r="I123" s="26">
        <f>IF(OR(C123="",People!$A$9=""),"",C123*IF($E123="By income",N(People!$D$9),IF($E123="Custom",N(People!$C$9),N(People!$E$9))))</f>
        <v/>
      </c>
      <c r="J123" s="28">
        <f>IF(A123="","",DATE(YEAR(A123),MONTH(A123),1))</f>
        <v/>
      </c>
      <c r="K123" s="11">
        <f>IF(AND(A123="",C123=""),"",IF(A123="","Add a date",IF(D123="","Who paid?",IF(E123="","Pick a split","OK"))))</f>
        <v/>
      </c>
    </row>
    <row r="124">
      <c r="A124" s="60" t="n"/>
      <c r="B124" s="58" t="n"/>
      <c r="C124" s="59" t="n"/>
      <c r="D124" s="58" t="n"/>
      <c r="E124" s="58" t="n"/>
      <c r="F124" s="26">
        <f>IF(OR(C124="",People!$A$6=""),"",C124*IF($E124="By income",N(People!$D$6),IF($E124="Custom",N(People!$C$6),N(People!$E$6))))</f>
        <v/>
      </c>
      <c r="G124" s="26">
        <f>IF(OR(C124="",People!$A$7=""),"",C124*IF($E124="By income",N(People!$D$7),IF($E124="Custom",N(People!$C$7),N(People!$E$7))))</f>
        <v/>
      </c>
      <c r="H124" s="26">
        <f>IF(OR(C124="",People!$A$8=""),"",C124*IF($E124="By income",N(People!$D$8),IF($E124="Custom",N(People!$C$8),N(People!$E$8))))</f>
        <v/>
      </c>
      <c r="I124" s="26">
        <f>IF(OR(C124="",People!$A$9=""),"",C124*IF($E124="By income",N(People!$D$9),IF($E124="Custom",N(People!$C$9),N(People!$E$9))))</f>
        <v/>
      </c>
      <c r="J124" s="28">
        <f>IF(A124="","",DATE(YEAR(A124),MONTH(A124),1))</f>
        <v/>
      </c>
      <c r="K124" s="11">
        <f>IF(AND(A124="",C124=""),"",IF(A124="","Add a date",IF(D124="","Who paid?",IF(E124="","Pick a split","OK"))))</f>
        <v/>
      </c>
    </row>
    <row r="125">
      <c r="A125" s="60" t="n"/>
      <c r="B125" s="58" t="n"/>
      <c r="C125" s="59" t="n"/>
      <c r="D125" s="58" t="n"/>
      <c r="E125" s="58" t="n"/>
      <c r="F125" s="26">
        <f>IF(OR(C125="",People!$A$6=""),"",C125*IF($E125="By income",N(People!$D$6),IF($E125="Custom",N(People!$C$6),N(People!$E$6))))</f>
        <v/>
      </c>
      <c r="G125" s="26">
        <f>IF(OR(C125="",People!$A$7=""),"",C125*IF($E125="By income",N(People!$D$7),IF($E125="Custom",N(People!$C$7),N(People!$E$7))))</f>
        <v/>
      </c>
      <c r="H125" s="26">
        <f>IF(OR(C125="",People!$A$8=""),"",C125*IF($E125="By income",N(People!$D$8),IF($E125="Custom",N(People!$C$8),N(People!$E$8))))</f>
        <v/>
      </c>
      <c r="I125" s="26">
        <f>IF(OR(C125="",People!$A$9=""),"",C125*IF($E125="By income",N(People!$D$9),IF($E125="Custom",N(People!$C$9),N(People!$E$9))))</f>
        <v/>
      </c>
      <c r="J125" s="28">
        <f>IF(A125="","",DATE(YEAR(A125),MONTH(A125),1))</f>
        <v/>
      </c>
      <c r="K125" s="11">
        <f>IF(AND(A125="",C125=""),"",IF(A125="","Add a date",IF(D125="","Who paid?",IF(E125="","Pick a split","OK"))))</f>
        <v/>
      </c>
    </row>
    <row r="126">
      <c r="A126" s="60" t="n"/>
      <c r="B126" s="58" t="n"/>
      <c r="C126" s="59" t="n"/>
      <c r="D126" s="58" t="n"/>
      <c r="E126" s="58" t="n"/>
      <c r="F126" s="26">
        <f>IF(OR(C126="",People!$A$6=""),"",C126*IF($E126="By income",N(People!$D$6),IF($E126="Custom",N(People!$C$6),N(People!$E$6))))</f>
        <v/>
      </c>
      <c r="G126" s="26">
        <f>IF(OR(C126="",People!$A$7=""),"",C126*IF($E126="By income",N(People!$D$7),IF($E126="Custom",N(People!$C$7),N(People!$E$7))))</f>
        <v/>
      </c>
      <c r="H126" s="26">
        <f>IF(OR(C126="",People!$A$8=""),"",C126*IF($E126="By income",N(People!$D$8),IF($E126="Custom",N(People!$C$8),N(People!$E$8))))</f>
        <v/>
      </c>
      <c r="I126" s="26">
        <f>IF(OR(C126="",People!$A$9=""),"",C126*IF($E126="By income",N(People!$D$9),IF($E126="Custom",N(People!$C$9),N(People!$E$9))))</f>
        <v/>
      </c>
      <c r="J126" s="28">
        <f>IF(A126="","",DATE(YEAR(A126),MONTH(A126),1))</f>
        <v/>
      </c>
      <c r="K126" s="11">
        <f>IF(AND(A126="",C126=""),"",IF(A126="","Add a date",IF(D126="","Who paid?",IF(E126="","Pick a split","OK"))))</f>
        <v/>
      </c>
    </row>
    <row r="127">
      <c r="A127" s="60" t="n"/>
      <c r="B127" s="58" t="n"/>
      <c r="C127" s="59" t="n"/>
      <c r="D127" s="58" t="n"/>
      <c r="E127" s="58" t="n"/>
      <c r="F127" s="26">
        <f>IF(OR(C127="",People!$A$6=""),"",C127*IF($E127="By income",N(People!$D$6),IF($E127="Custom",N(People!$C$6),N(People!$E$6))))</f>
        <v/>
      </c>
      <c r="G127" s="26">
        <f>IF(OR(C127="",People!$A$7=""),"",C127*IF($E127="By income",N(People!$D$7),IF($E127="Custom",N(People!$C$7),N(People!$E$7))))</f>
        <v/>
      </c>
      <c r="H127" s="26">
        <f>IF(OR(C127="",People!$A$8=""),"",C127*IF($E127="By income",N(People!$D$8),IF($E127="Custom",N(People!$C$8),N(People!$E$8))))</f>
        <v/>
      </c>
      <c r="I127" s="26">
        <f>IF(OR(C127="",People!$A$9=""),"",C127*IF($E127="By income",N(People!$D$9),IF($E127="Custom",N(People!$C$9),N(People!$E$9))))</f>
        <v/>
      </c>
      <c r="J127" s="28">
        <f>IF(A127="","",DATE(YEAR(A127),MONTH(A127),1))</f>
        <v/>
      </c>
      <c r="K127" s="11">
        <f>IF(AND(A127="",C127=""),"",IF(A127="","Add a date",IF(D127="","Who paid?",IF(E127="","Pick a split","OK"))))</f>
        <v/>
      </c>
    </row>
    <row r="128">
      <c r="A128" s="60" t="n"/>
      <c r="B128" s="58" t="n"/>
      <c r="C128" s="59" t="n"/>
      <c r="D128" s="58" t="n"/>
      <c r="E128" s="58" t="n"/>
      <c r="F128" s="26">
        <f>IF(OR(C128="",People!$A$6=""),"",C128*IF($E128="By income",N(People!$D$6),IF($E128="Custom",N(People!$C$6),N(People!$E$6))))</f>
        <v/>
      </c>
      <c r="G128" s="26">
        <f>IF(OR(C128="",People!$A$7=""),"",C128*IF($E128="By income",N(People!$D$7),IF($E128="Custom",N(People!$C$7),N(People!$E$7))))</f>
        <v/>
      </c>
      <c r="H128" s="26">
        <f>IF(OR(C128="",People!$A$8=""),"",C128*IF($E128="By income",N(People!$D$8),IF($E128="Custom",N(People!$C$8),N(People!$E$8))))</f>
        <v/>
      </c>
      <c r="I128" s="26">
        <f>IF(OR(C128="",People!$A$9=""),"",C128*IF($E128="By income",N(People!$D$9),IF($E128="Custom",N(People!$C$9),N(People!$E$9))))</f>
        <v/>
      </c>
      <c r="J128" s="28">
        <f>IF(A128="","",DATE(YEAR(A128),MONTH(A128),1))</f>
        <v/>
      </c>
      <c r="K128" s="11">
        <f>IF(AND(A128="",C128=""),"",IF(A128="","Add a date",IF(D128="","Who paid?",IF(E128="","Pick a split","OK"))))</f>
        <v/>
      </c>
    </row>
    <row r="129">
      <c r="A129" s="60" t="n"/>
      <c r="B129" s="58" t="n"/>
      <c r="C129" s="59" t="n"/>
      <c r="D129" s="58" t="n"/>
      <c r="E129" s="58" t="n"/>
      <c r="F129" s="26">
        <f>IF(OR(C129="",People!$A$6=""),"",C129*IF($E129="By income",N(People!$D$6),IF($E129="Custom",N(People!$C$6),N(People!$E$6))))</f>
        <v/>
      </c>
      <c r="G129" s="26">
        <f>IF(OR(C129="",People!$A$7=""),"",C129*IF($E129="By income",N(People!$D$7),IF($E129="Custom",N(People!$C$7),N(People!$E$7))))</f>
        <v/>
      </c>
      <c r="H129" s="26">
        <f>IF(OR(C129="",People!$A$8=""),"",C129*IF($E129="By income",N(People!$D$8),IF($E129="Custom",N(People!$C$8),N(People!$E$8))))</f>
        <v/>
      </c>
      <c r="I129" s="26">
        <f>IF(OR(C129="",People!$A$9=""),"",C129*IF($E129="By income",N(People!$D$9),IF($E129="Custom",N(People!$C$9),N(People!$E$9))))</f>
        <v/>
      </c>
      <c r="J129" s="28">
        <f>IF(A129="","",DATE(YEAR(A129),MONTH(A129),1))</f>
        <v/>
      </c>
      <c r="K129" s="11">
        <f>IF(AND(A129="",C129=""),"",IF(A129="","Add a date",IF(D129="","Who paid?",IF(E129="","Pick a split","OK"))))</f>
        <v/>
      </c>
    </row>
    <row r="130">
      <c r="A130" s="60" t="n"/>
      <c r="B130" s="58" t="n"/>
      <c r="C130" s="59" t="n"/>
      <c r="D130" s="58" t="n"/>
      <c r="E130" s="58" t="n"/>
      <c r="F130" s="26">
        <f>IF(OR(C130="",People!$A$6=""),"",C130*IF($E130="By income",N(People!$D$6),IF($E130="Custom",N(People!$C$6),N(People!$E$6))))</f>
        <v/>
      </c>
      <c r="G130" s="26">
        <f>IF(OR(C130="",People!$A$7=""),"",C130*IF($E130="By income",N(People!$D$7),IF($E130="Custom",N(People!$C$7),N(People!$E$7))))</f>
        <v/>
      </c>
      <c r="H130" s="26">
        <f>IF(OR(C130="",People!$A$8=""),"",C130*IF($E130="By income",N(People!$D$8),IF($E130="Custom",N(People!$C$8),N(People!$E$8))))</f>
        <v/>
      </c>
      <c r="I130" s="26">
        <f>IF(OR(C130="",People!$A$9=""),"",C130*IF($E130="By income",N(People!$D$9),IF($E130="Custom",N(People!$C$9),N(People!$E$9))))</f>
        <v/>
      </c>
      <c r="J130" s="28">
        <f>IF(A130="","",DATE(YEAR(A130),MONTH(A130),1))</f>
        <v/>
      </c>
      <c r="K130" s="11">
        <f>IF(AND(A130="",C130=""),"",IF(A130="","Add a date",IF(D130="","Who paid?",IF(E130="","Pick a split","OK"))))</f>
        <v/>
      </c>
    </row>
    <row r="131">
      <c r="A131" s="60" t="n"/>
      <c r="B131" s="58" t="n"/>
      <c r="C131" s="59" t="n"/>
      <c r="D131" s="58" t="n"/>
      <c r="E131" s="58" t="n"/>
      <c r="F131" s="26">
        <f>IF(OR(C131="",People!$A$6=""),"",C131*IF($E131="By income",N(People!$D$6),IF($E131="Custom",N(People!$C$6),N(People!$E$6))))</f>
        <v/>
      </c>
      <c r="G131" s="26">
        <f>IF(OR(C131="",People!$A$7=""),"",C131*IF($E131="By income",N(People!$D$7),IF($E131="Custom",N(People!$C$7),N(People!$E$7))))</f>
        <v/>
      </c>
      <c r="H131" s="26">
        <f>IF(OR(C131="",People!$A$8=""),"",C131*IF($E131="By income",N(People!$D$8),IF($E131="Custom",N(People!$C$8),N(People!$E$8))))</f>
        <v/>
      </c>
      <c r="I131" s="26">
        <f>IF(OR(C131="",People!$A$9=""),"",C131*IF($E131="By income",N(People!$D$9),IF($E131="Custom",N(People!$C$9),N(People!$E$9))))</f>
        <v/>
      </c>
      <c r="J131" s="28">
        <f>IF(A131="","",DATE(YEAR(A131),MONTH(A131),1))</f>
        <v/>
      </c>
      <c r="K131" s="11">
        <f>IF(AND(A131="",C131=""),"",IF(A131="","Add a date",IF(D131="","Who paid?",IF(E131="","Pick a split","OK"))))</f>
        <v/>
      </c>
    </row>
    <row r="132">
      <c r="A132" s="60" t="n"/>
      <c r="B132" s="58" t="n"/>
      <c r="C132" s="59" t="n"/>
      <c r="D132" s="58" t="n"/>
      <c r="E132" s="58" t="n"/>
      <c r="F132" s="26">
        <f>IF(OR(C132="",People!$A$6=""),"",C132*IF($E132="By income",N(People!$D$6),IF($E132="Custom",N(People!$C$6),N(People!$E$6))))</f>
        <v/>
      </c>
      <c r="G132" s="26">
        <f>IF(OR(C132="",People!$A$7=""),"",C132*IF($E132="By income",N(People!$D$7),IF($E132="Custom",N(People!$C$7),N(People!$E$7))))</f>
        <v/>
      </c>
      <c r="H132" s="26">
        <f>IF(OR(C132="",People!$A$8=""),"",C132*IF($E132="By income",N(People!$D$8),IF($E132="Custom",N(People!$C$8),N(People!$E$8))))</f>
        <v/>
      </c>
      <c r="I132" s="26">
        <f>IF(OR(C132="",People!$A$9=""),"",C132*IF($E132="By income",N(People!$D$9),IF($E132="Custom",N(People!$C$9),N(People!$E$9))))</f>
        <v/>
      </c>
      <c r="J132" s="28">
        <f>IF(A132="","",DATE(YEAR(A132),MONTH(A132),1))</f>
        <v/>
      </c>
      <c r="K132" s="11">
        <f>IF(AND(A132="",C132=""),"",IF(A132="","Add a date",IF(D132="","Who paid?",IF(E132="","Pick a split","OK"))))</f>
        <v/>
      </c>
    </row>
    <row r="133">
      <c r="A133" s="60" t="n"/>
      <c r="B133" s="58" t="n"/>
      <c r="C133" s="59" t="n"/>
      <c r="D133" s="58" t="n"/>
      <c r="E133" s="58" t="n"/>
      <c r="F133" s="26">
        <f>IF(OR(C133="",People!$A$6=""),"",C133*IF($E133="By income",N(People!$D$6),IF($E133="Custom",N(People!$C$6),N(People!$E$6))))</f>
        <v/>
      </c>
      <c r="G133" s="26">
        <f>IF(OR(C133="",People!$A$7=""),"",C133*IF($E133="By income",N(People!$D$7),IF($E133="Custom",N(People!$C$7),N(People!$E$7))))</f>
        <v/>
      </c>
      <c r="H133" s="26">
        <f>IF(OR(C133="",People!$A$8=""),"",C133*IF($E133="By income",N(People!$D$8),IF($E133="Custom",N(People!$C$8),N(People!$E$8))))</f>
        <v/>
      </c>
      <c r="I133" s="26">
        <f>IF(OR(C133="",People!$A$9=""),"",C133*IF($E133="By income",N(People!$D$9),IF($E133="Custom",N(People!$C$9),N(People!$E$9))))</f>
        <v/>
      </c>
      <c r="J133" s="28">
        <f>IF(A133="","",DATE(YEAR(A133),MONTH(A133),1))</f>
        <v/>
      </c>
      <c r="K133" s="11">
        <f>IF(AND(A133="",C133=""),"",IF(A133="","Add a date",IF(D133="","Who paid?",IF(E133="","Pick a split","OK"))))</f>
        <v/>
      </c>
    </row>
    <row r="134">
      <c r="A134" s="60" t="n"/>
      <c r="B134" s="58" t="n"/>
      <c r="C134" s="59" t="n"/>
      <c r="D134" s="58" t="n"/>
      <c r="E134" s="58" t="n"/>
      <c r="F134" s="26">
        <f>IF(OR(C134="",People!$A$6=""),"",C134*IF($E134="By income",N(People!$D$6),IF($E134="Custom",N(People!$C$6),N(People!$E$6))))</f>
        <v/>
      </c>
      <c r="G134" s="26">
        <f>IF(OR(C134="",People!$A$7=""),"",C134*IF($E134="By income",N(People!$D$7),IF($E134="Custom",N(People!$C$7),N(People!$E$7))))</f>
        <v/>
      </c>
      <c r="H134" s="26">
        <f>IF(OR(C134="",People!$A$8=""),"",C134*IF($E134="By income",N(People!$D$8),IF($E134="Custom",N(People!$C$8),N(People!$E$8))))</f>
        <v/>
      </c>
      <c r="I134" s="26">
        <f>IF(OR(C134="",People!$A$9=""),"",C134*IF($E134="By income",N(People!$D$9),IF($E134="Custom",N(People!$C$9),N(People!$E$9))))</f>
        <v/>
      </c>
      <c r="J134" s="28">
        <f>IF(A134="","",DATE(YEAR(A134),MONTH(A134),1))</f>
        <v/>
      </c>
      <c r="K134" s="11">
        <f>IF(AND(A134="",C134=""),"",IF(A134="","Add a date",IF(D134="","Who paid?",IF(E134="","Pick a split","OK"))))</f>
        <v/>
      </c>
    </row>
    <row r="135">
      <c r="A135" s="60" t="n"/>
      <c r="B135" s="58" t="n"/>
      <c r="C135" s="59" t="n"/>
      <c r="D135" s="58" t="n"/>
      <c r="E135" s="58" t="n"/>
      <c r="F135" s="26">
        <f>IF(OR(C135="",People!$A$6=""),"",C135*IF($E135="By income",N(People!$D$6),IF($E135="Custom",N(People!$C$6),N(People!$E$6))))</f>
        <v/>
      </c>
      <c r="G135" s="26">
        <f>IF(OR(C135="",People!$A$7=""),"",C135*IF($E135="By income",N(People!$D$7),IF($E135="Custom",N(People!$C$7),N(People!$E$7))))</f>
        <v/>
      </c>
      <c r="H135" s="26">
        <f>IF(OR(C135="",People!$A$8=""),"",C135*IF($E135="By income",N(People!$D$8),IF($E135="Custom",N(People!$C$8),N(People!$E$8))))</f>
        <v/>
      </c>
      <c r="I135" s="26">
        <f>IF(OR(C135="",People!$A$9=""),"",C135*IF($E135="By income",N(People!$D$9),IF($E135="Custom",N(People!$C$9),N(People!$E$9))))</f>
        <v/>
      </c>
      <c r="J135" s="28">
        <f>IF(A135="","",DATE(YEAR(A135),MONTH(A135),1))</f>
        <v/>
      </c>
      <c r="K135" s="11">
        <f>IF(AND(A135="",C135=""),"",IF(A135="","Add a date",IF(D135="","Who paid?",IF(E135="","Pick a split","OK"))))</f>
        <v/>
      </c>
    </row>
    <row r="136">
      <c r="A136" s="60" t="n"/>
      <c r="B136" s="58" t="n"/>
      <c r="C136" s="59" t="n"/>
      <c r="D136" s="58" t="n"/>
      <c r="E136" s="58" t="n"/>
      <c r="F136" s="26">
        <f>IF(OR(C136="",People!$A$6=""),"",C136*IF($E136="By income",N(People!$D$6),IF($E136="Custom",N(People!$C$6),N(People!$E$6))))</f>
        <v/>
      </c>
      <c r="G136" s="26">
        <f>IF(OR(C136="",People!$A$7=""),"",C136*IF($E136="By income",N(People!$D$7),IF($E136="Custom",N(People!$C$7),N(People!$E$7))))</f>
        <v/>
      </c>
      <c r="H136" s="26">
        <f>IF(OR(C136="",People!$A$8=""),"",C136*IF($E136="By income",N(People!$D$8),IF($E136="Custom",N(People!$C$8),N(People!$E$8))))</f>
        <v/>
      </c>
      <c r="I136" s="26">
        <f>IF(OR(C136="",People!$A$9=""),"",C136*IF($E136="By income",N(People!$D$9),IF($E136="Custom",N(People!$C$9),N(People!$E$9))))</f>
        <v/>
      </c>
      <c r="J136" s="28">
        <f>IF(A136="","",DATE(YEAR(A136),MONTH(A136),1))</f>
        <v/>
      </c>
      <c r="K136" s="11">
        <f>IF(AND(A136="",C136=""),"",IF(A136="","Add a date",IF(D136="","Who paid?",IF(E136="","Pick a split","OK"))))</f>
        <v/>
      </c>
    </row>
    <row r="137">
      <c r="A137" s="60" t="n"/>
      <c r="B137" s="58" t="n"/>
      <c r="C137" s="59" t="n"/>
      <c r="D137" s="58" t="n"/>
      <c r="E137" s="58" t="n"/>
      <c r="F137" s="26">
        <f>IF(OR(C137="",People!$A$6=""),"",C137*IF($E137="By income",N(People!$D$6),IF($E137="Custom",N(People!$C$6),N(People!$E$6))))</f>
        <v/>
      </c>
      <c r="G137" s="26">
        <f>IF(OR(C137="",People!$A$7=""),"",C137*IF($E137="By income",N(People!$D$7),IF($E137="Custom",N(People!$C$7),N(People!$E$7))))</f>
        <v/>
      </c>
      <c r="H137" s="26">
        <f>IF(OR(C137="",People!$A$8=""),"",C137*IF($E137="By income",N(People!$D$8),IF($E137="Custom",N(People!$C$8),N(People!$E$8))))</f>
        <v/>
      </c>
      <c r="I137" s="26">
        <f>IF(OR(C137="",People!$A$9=""),"",C137*IF($E137="By income",N(People!$D$9),IF($E137="Custom",N(People!$C$9),N(People!$E$9))))</f>
        <v/>
      </c>
      <c r="J137" s="28">
        <f>IF(A137="","",DATE(YEAR(A137),MONTH(A137),1))</f>
        <v/>
      </c>
      <c r="K137" s="11">
        <f>IF(AND(A137="",C137=""),"",IF(A137="","Add a date",IF(D137="","Who paid?",IF(E137="","Pick a split","OK"))))</f>
        <v/>
      </c>
    </row>
    <row r="138">
      <c r="A138" s="60" t="n"/>
      <c r="B138" s="58" t="n"/>
      <c r="C138" s="59" t="n"/>
      <c r="D138" s="58" t="n"/>
      <c r="E138" s="58" t="n"/>
      <c r="F138" s="26">
        <f>IF(OR(C138="",People!$A$6=""),"",C138*IF($E138="By income",N(People!$D$6),IF($E138="Custom",N(People!$C$6),N(People!$E$6))))</f>
        <v/>
      </c>
      <c r="G138" s="26">
        <f>IF(OR(C138="",People!$A$7=""),"",C138*IF($E138="By income",N(People!$D$7),IF($E138="Custom",N(People!$C$7),N(People!$E$7))))</f>
        <v/>
      </c>
      <c r="H138" s="26">
        <f>IF(OR(C138="",People!$A$8=""),"",C138*IF($E138="By income",N(People!$D$8),IF($E138="Custom",N(People!$C$8),N(People!$E$8))))</f>
        <v/>
      </c>
      <c r="I138" s="26">
        <f>IF(OR(C138="",People!$A$9=""),"",C138*IF($E138="By income",N(People!$D$9),IF($E138="Custom",N(People!$C$9),N(People!$E$9))))</f>
        <v/>
      </c>
      <c r="J138" s="28">
        <f>IF(A138="","",DATE(YEAR(A138),MONTH(A138),1))</f>
        <v/>
      </c>
      <c r="K138" s="11">
        <f>IF(AND(A138="",C138=""),"",IF(A138="","Add a date",IF(D138="","Who paid?",IF(E138="","Pick a split","OK"))))</f>
        <v/>
      </c>
    </row>
    <row r="139">
      <c r="A139" s="60" t="n"/>
      <c r="B139" s="58" t="n"/>
      <c r="C139" s="59" t="n"/>
      <c r="D139" s="58" t="n"/>
      <c r="E139" s="58" t="n"/>
      <c r="F139" s="26">
        <f>IF(OR(C139="",People!$A$6=""),"",C139*IF($E139="By income",N(People!$D$6),IF($E139="Custom",N(People!$C$6),N(People!$E$6))))</f>
        <v/>
      </c>
      <c r="G139" s="26">
        <f>IF(OR(C139="",People!$A$7=""),"",C139*IF($E139="By income",N(People!$D$7),IF($E139="Custom",N(People!$C$7),N(People!$E$7))))</f>
        <v/>
      </c>
      <c r="H139" s="26">
        <f>IF(OR(C139="",People!$A$8=""),"",C139*IF($E139="By income",N(People!$D$8),IF($E139="Custom",N(People!$C$8),N(People!$E$8))))</f>
        <v/>
      </c>
      <c r="I139" s="26">
        <f>IF(OR(C139="",People!$A$9=""),"",C139*IF($E139="By income",N(People!$D$9),IF($E139="Custom",N(People!$C$9),N(People!$E$9))))</f>
        <v/>
      </c>
      <c r="J139" s="28">
        <f>IF(A139="","",DATE(YEAR(A139),MONTH(A139),1))</f>
        <v/>
      </c>
      <c r="K139" s="11">
        <f>IF(AND(A139="",C139=""),"",IF(A139="","Add a date",IF(D139="","Who paid?",IF(E139="","Pick a split","OK"))))</f>
        <v/>
      </c>
    </row>
    <row r="140">
      <c r="A140" s="60" t="n"/>
      <c r="B140" s="58" t="n"/>
      <c r="C140" s="59" t="n"/>
      <c r="D140" s="58" t="n"/>
      <c r="E140" s="58" t="n"/>
      <c r="F140" s="26">
        <f>IF(OR(C140="",People!$A$6=""),"",C140*IF($E140="By income",N(People!$D$6),IF($E140="Custom",N(People!$C$6),N(People!$E$6))))</f>
        <v/>
      </c>
      <c r="G140" s="26">
        <f>IF(OR(C140="",People!$A$7=""),"",C140*IF($E140="By income",N(People!$D$7),IF($E140="Custom",N(People!$C$7),N(People!$E$7))))</f>
        <v/>
      </c>
      <c r="H140" s="26">
        <f>IF(OR(C140="",People!$A$8=""),"",C140*IF($E140="By income",N(People!$D$8),IF($E140="Custom",N(People!$C$8),N(People!$E$8))))</f>
        <v/>
      </c>
      <c r="I140" s="26">
        <f>IF(OR(C140="",People!$A$9=""),"",C140*IF($E140="By income",N(People!$D$9),IF($E140="Custom",N(People!$C$9),N(People!$E$9))))</f>
        <v/>
      </c>
      <c r="J140" s="28">
        <f>IF(A140="","",DATE(YEAR(A140),MONTH(A140),1))</f>
        <v/>
      </c>
      <c r="K140" s="11">
        <f>IF(AND(A140="",C140=""),"",IF(A140="","Add a date",IF(D140="","Who paid?",IF(E140="","Pick a split","OK"))))</f>
        <v/>
      </c>
    </row>
    <row r="141">
      <c r="A141" s="60" t="n"/>
      <c r="B141" s="58" t="n"/>
      <c r="C141" s="59" t="n"/>
      <c r="D141" s="58" t="n"/>
      <c r="E141" s="58" t="n"/>
      <c r="F141" s="26">
        <f>IF(OR(C141="",People!$A$6=""),"",C141*IF($E141="By income",N(People!$D$6),IF($E141="Custom",N(People!$C$6),N(People!$E$6))))</f>
        <v/>
      </c>
      <c r="G141" s="26">
        <f>IF(OR(C141="",People!$A$7=""),"",C141*IF($E141="By income",N(People!$D$7),IF($E141="Custom",N(People!$C$7),N(People!$E$7))))</f>
        <v/>
      </c>
      <c r="H141" s="26">
        <f>IF(OR(C141="",People!$A$8=""),"",C141*IF($E141="By income",N(People!$D$8),IF($E141="Custom",N(People!$C$8),N(People!$E$8))))</f>
        <v/>
      </c>
      <c r="I141" s="26">
        <f>IF(OR(C141="",People!$A$9=""),"",C141*IF($E141="By income",N(People!$D$9),IF($E141="Custom",N(People!$C$9),N(People!$E$9))))</f>
        <v/>
      </c>
      <c r="J141" s="28">
        <f>IF(A141="","",DATE(YEAR(A141),MONTH(A141),1))</f>
        <v/>
      </c>
      <c r="K141" s="11">
        <f>IF(AND(A141="",C141=""),"",IF(A141="","Add a date",IF(D141="","Who paid?",IF(E141="","Pick a split","OK"))))</f>
        <v/>
      </c>
    </row>
    <row r="142">
      <c r="A142" s="60" t="n"/>
      <c r="B142" s="58" t="n"/>
      <c r="C142" s="59" t="n"/>
      <c r="D142" s="58" t="n"/>
      <c r="E142" s="58" t="n"/>
      <c r="F142" s="26">
        <f>IF(OR(C142="",People!$A$6=""),"",C142*IF($E142="By income",N(People!$D$6),IF($E142="Custom",N(People!$C$6),N(People!$E$6))))</f>
        <v/>
      </c>
      <c r="G142" s="26">
        <f>IF(OR(C142="",People!$A$7=""),"",C142*IF($E142="By income",N(People!$D$7),IF($E142="Custom",N(People!$C$7),N(People!$E$7))))</f>
        <v/>
      </c>
      <c r="H142" s="26">
        <f>IF(OR(C142="",People!$A$8=""),"",C142*IF($E142="By income",N(People!$D$8),IF($E142="Custom",N(People!$C$8),N(People!$E$8))))</f>
        <v/>
      </c>
      <c r="I142" s="26">
        <f>IF(OR(C142="",People!$A$9=""),"",C142*IF($E142="By income",N(People!$D$9),IF($E142="Custom",N(People!$C$9),N(People!$E$9))))</f>
        <v/>
      </c>
      <c r="J142" s="28">
        <f>IF(A142="","",DATE(YEAR(A142),MONTH(A142),1))</f>
        <v/>
      </c>
      <c r="K142" s="11">
        <f>IF(AND(A142="",C142=""),"",IF(A142="","Add a date",IF(D142="","Who paid?",IF(E142="","Pick a split","OK"))))</f>
        <v/>
      </c>
    </row>
    <row r="143">
      <c r="A143" s="60" t="n"/>
      <c r="B143" s="58" t="n"/>
      <c r="C143" s="59" t="n"/>
      <c r="D143" s="58" t="n"/>
      <c r="E143" s="58" t="n"/>
      <c r="F143" s="26">
        <f>IF(OR(C143="",People!$A$6=""),"",C143*IF($E143="By income",N(People!$D$6),IF($E143="Custom",N(People!$C$6),N(People!$E$6))))</f>
        <v/>
      </c>
      <c r="G143" s="26">
        <f>IF(OR(C143="",People!$A$7=""),"",C143*IF($E143="By income",N(People!$D$7),IF($E143="Custom",N(People!$C$7),N(People!$E$7))))</f>
        <v/>
      </c>
      <c r="H143" s="26">
        <f>IF(OR(C143="",People!$A$8=""),"",C143*IF($E143="By income",N(People!$D$8),IF($E143="Custom",N(People!$C$8),N(People!$E$8))))</f>
        <v/>
      </c>
      <c r="I143" s="26">
        <f>IF(OR(C143="",People!$A$9=""),"",C143*IF($E143="By income",N(People!$D$9),IF($E143="Custom",N(People!$C$9),N(People!$E$9))))</f>
        <v/>
      </c>
      <c r="J143" s="28">
        <f>IF(A143="","",DATE(YEAR(A143),MONTH(A143),1))</f>
        <v/>
      </c>
      <c r="K143" s="11">
        <f>IF(AND(A143="",C143=""),"",IF(A143="","Add a date",IF(D143="","Who paid?",IF(E143="","Pick a split","OK"))))</f>
        <v/>
      </c>
    </row>
    <row r="144">
      <c r="A144" s="60" t="n"/>
      <c r="B144" s="58" t="n"/>
      <c r="C144" s="59" t="n"/>
      <c r="D144" s="58" t="n"/>
      <c r="E144" s="58" t="n"/>
      <c r="F144" s="26">
        <f>IF(OR(C144="",People!$A$6=""),"",C144*IF($E144="By income",N(People!$D$6),IF($E144="Custom",N(People!$C$6),N(People!$E$6))))</f>
        <v/>
      </c>
      <c r="G144" s="26">
        <f>IF(OR(C144="",People!$A$7=""),"",C144*IF($E144="By income",N(People!$D$7),IF($E144="Custom",N(People!$C$7),N(People!$E$7))))</f>
        <v/>
      </c>
      <c r="H144" s="26">
        <f>IF(OR(C144="",People!$A$8=""),"",C144*IF($E144="By income",N(People!$D$8),IF($E144="Custom",N(People!$C$8),N(People!$E$8))))</f>
        <v/>
      </c>
      <c r="I144" s="26">
        <f>IF(OR(C144="",People!$A$9=""),"",C144*IF($E144="By income",N(People!$D$9),IF($E144="Custom",N(People!$C$9),N(People!$E$9))))</f>
        <v/>
      </c>
      <c r="J144" s="28">
        <f>IF(A144="","",DATE(YEAR(A144),MONTH(A144),1))</f>
        <v/>
      </c>
      <c r="K144" s="11">
        <f>IF(AND(A144="",C144=""),"",IF(A144="","Add a date",IF(D144="","Who paid?",IF(E144="","Pick a split","OK"))))</f>
        <v/>
      </c>
    </row>
    <row r="145">
      <c r="A145" s="60" t="n"/>
      <c r="B145" s="58" t="n"/>
      <c r="C145" s="59" t="n"/>
      <c r="D145" s="58" t="n"/>
      <c r="E145" s="58" t="n"/>
      <c r="F145" s="26">
        <f>IF(OR(C145="",People!$A$6=""),"",C145*IF($E145="By income",N(People!$D$6),IF($E145="Custom",N(People!$C$6),N(People!$E$6))))</f>
        <v/>
      </c>
      <c r="G145" s="26">
        <f>IF(OR(C145="",People!$A$7=""),"",C145*IF($E145="By income",N(People!$D$7),IF($E145="Custom",N(People!$C$7),N(People!$E$7))))</f>
        <v/>
      </c>
      <c r="H145" s="26">
        <f>IF(OR(C145="",People!$A$8=""),"",C145*IF($E145="By income",N(People!$D$8),IF($E145="Custom",N(People!$C$8),N(People!$E$8))))</f>
        <v/>
      </c>
      <c r="I145" s="26">
        <f>IF(OR(C145="",People!$A$9=""),"",C145*IF($E145="By income",N(People!$D$9),IF($E145="Custom",N(People!$C$9),N(People!$E$9))))</f>
        <v/>
      </c>
      <c r="J145" s="28">
        <f>IF(A145="","",DATE(YEAR(A145),MONTH(A145),1))</f>
        <v/>
      </c>
      <c r="K145" s="11">
        <f>IF(AND(A145="",C145=""),"",IF(A145="","Add a date",IF(D145="","Who paid?",IF(E145="","Pick a split","OK"))))</f>
        <v/>
      </c>
    </row>
    <row r="146">
      <c r="A146" s="60" t="n"/>
      <c r="B146" s="58" t="n"/>
      <c r="C146" s="59" t="n"/>
      <c r="D146" s="58" t="n"/>
      <c r="E146" s="58" t="n"/>
      <c r="F146" s="26">
        <f>IF(OR(C146="",People!$A$6=""),"",C146*IF($E146="By income",N(People!$D$6),IF($E146="Custom",N(People!$C$6),N(People!$E$6))))</f>
        <v/>
      </c>
      <c r="G146" s="26">
        <f>IF(OR(C146="",People!$A$7=""),"",C146*IF($E146="By income",N(People!$D$7),IF($E146="Custom",N(People!$C$7),N(People!$E$7))))</f>
        <v/>
      </c>
      <c r="H146" s="26">
        <f>IF(OR(C146="",People!$A$8=""),"",C146*IF($E146="By income",N(People!$D$8),IF($E146="Custom",N(People!$C$8),N(People!$E$8))))</f>
        <v/>
      </c>
      <c r="I146" s="26">
        <f>IF(OR(C146="",People!$A$9=""),"",C146*IF($E146="By income",N(People!$D$9),IF($E146="Custom",N(People!$C$9),N(People!$E$9))))</f>
        <v/>
      </c>
      <c r="J146" s="28">
        <f>IF(A146="","",DATE(YEAR(A146),MONTH(A146),1))</f>
        <v/>
      </c>
      <c r="K146" s="11">
        <f>IF(AND(A146="",C146=""),"",IF(A146="","Add a date",IF(D146="","Who paid?",IF(E146="","Pick a split","OK"))))</f>
        <v/>
      </c>
    </row>
    <row r="147">
      <c r="A147" s="60" t="n"/>
      <c r="B147" s="58" t="n"/>
      <c r="C147" s="59" t="n"/>
      <c r="D147" s="58" t="n"/>
      <c r="E147" s="58" t="n"/>
      <c r="F147" s="26">
        <f>IF(OR(C147="",People!$A$6=""),"",C147*IF($E147="By income",N(People!$D$6),IF($E147="Custom",N(People!$C$6),N(People!$E$6))))</f>
        <v/>
      </c>
      <c r="G147" s="26">
        <f>IF(OR(C147="",People!$A$7=""),"",C147*IF($E147="By income",N(People!$D$7),IF($E147="Custom",N(People!$C$7),N(People!$E$7))))</f>
        <v/>
      </c>
      <c r="H147" s="26">
        <f>IF(OR(C147="",People!$A$8=""),"",C147*IF($E147="By income",N(People!$D$8),IF($E147="Custom",N(People!$C$8),N(People!$E$8))))</f>
        <v/>
      </c>
      <c r="I147" s="26">
        <f>IF(OR(C147="",People!$A$9=""),"",C147*IF($E147="By income",N(People!$D$9),IF($E147="Custom",N(People!$C$9),N(People!$E$9))))</f>
        <v/>
      </c>
      <c r="J147" s="28">
        <f>IF(A147="","",DATE(YEAR(A147),MONTH(A147),1))</f>
        <v/>
      </c>
      <c r="K147" s="11">
        <f>IF(AND(A147="",C147=""),"",IF(A147="","Add a date",IF(D147="","Who paid?",IF(E147="","Pick a split","OK"))))</f>
        <v/>
      </c>
    </row>
    <row r="148">
      <c r="A148" s="60" t="n"/>
      <c r="B148" s="58" t="n"/>
      <c r="C148" s="59" t="n"/>
      <c r="D148" s="58" t="n"/>
      <c r="E148" s="58" t="n"/>
      <c r="F148" s="26">
        <f>IF(OR(C148="",People!$A$6=""),"",C148*IF($E148="By income",N(People!$D$6),IF($E148="Custom",N(People!$C$6),N(People!$E$6))))</f>
        <v/>
      </c>
      <c r="G148" s="26">
        <f>IF(OR(C148="",People!$A$7=""),"",C148*IF($E148="By income",N(People!$D$7),IF($E148="Custom",N(People!$C$7),N(People!$E$7))))</f>
        <v/>
      </c>
      <c r="H148" s="26">
        <f>IF(OR(C148="",People!$A$8=""),"",C148*IF($E148="By income",N(People!$D$8),IF($E148="Custom",N(People!$C$8),N(People!$E$8))))</f>
        <v/>
      </c>
      <c r="I148" s="26">
        <f>IF(OR(C148="",People!$A$9=""),"",C148*IF($E148="By income",N(People!$D$9),IF($E148="Custom",N(People!$C$9),N(People!$E$9))))</f>
        <v/>
      </c>
      <c r="J148" s="28">
        <f>IF(A148="","",DATE(YEAR(A148),MONTH(A148),1))</f>
        <v/>
      </c>
      <c r="K148" s="11">
        <f>IF(AND(A148="",C148=""),"",IF(A148="","Add a date",IF(D148="","Who paid?",IF(E148="","Pick a split","OK"))))</f>
        <v/>
      </c>
    </row>
    <row r="149">
      <c r="A149" s="60" t="n"/>
      <c r="B149" s="58" t="n"/>
      <c r="C149" s="59" t="n"/>
      <c r="D149" s="58" t="n"/>
      <c r="E149" s="58" t="n"/>
      <c r="F149" s="26">
        <f>IF(OR(C149="",People!$A$6=""),"",C149*IF($E149="By income",N(People!$D$6),IF($E149="Custom",N(People!$C$6),N(People!$E$6))))</f>
        <v/>
      </c>
      <c r="G149" s="26">
        <f>IF(OR(C149="",People!$A$7=""),"",C149*IF($E149="By income",N(People!$D$7),IF($E149="Custom",N(People!$C$7),N(People!$E$7))))</f>
        <v/>
      </c>
      <c r="H149" s="26">
        <f>IF(OR(C149="",People!$A$8=""),"",C149*IF($E149="By income",N(People!$D$8),IF($E149="Custom",N(People!$C$8),N(People!$E$8))))</f>
        <v/>
      </c>
      <c r="I149" s="26">
        <f>IF(OR(C149="",People!$A$9=""),"",C149*IF($E149="By income",N(People!$D$9),IF($E149="Custom",N(People!$C$9),N(People!$E$9))))</f>
        <v/>
      </c>
      <c r="J149" s="28">
        <f>IF(A149="","",DATE(YEAR(A149),MONTH(A149),1))</f>
        <v/>
      </c>
      <c r="K149" s="11">
        <f>IF(AND(A149="",C149=""),"",IF(A149="","Add a date",IF(D149="","Who paid?",IF(E149="","Pick a split","OK"))))</f>
        <v/>
      </c>
    </row>
    <row r="150">
      <c r="A150" s="60" t="n"/>
      <c r="B150" s="58" t="n"/>
      <c r="C150" s="59" t="n"/>
      <c r="D150" s="58" t="n"/>
      <c r="E150" s="58" t="n"/>
      <c r="F150" s="26">
        <f>IF(OR(C150="",People!$A$6=""),"",C150*IF($E150="By income",N(People!$D$6),IF($E150="Custom",N(People!$C$6),N(People!$E$6))))</f>
        <v/>
      </c>
      <c r="G150" s="26">
        <f>IF(OR(C150="",People!$A$7=""),"",C150*IF($E150="By income",N(People!$D$7),IF($E150="Custom",N(People!$C$7),N(People!$E$7))))</f>
        <v/>
      </c>
      <c r="H150" s="26">
        <f>IF(OR(C150="",People!$A$8=""),"",C150*IF($E150="By income",N(People!$D$8),IF($E150="Custom",N(People!$C$8),N(People!$E$8))))</f>
        <v/>
      </c>
      <c r="I150" s="26">
        <f>IF(OR(C150="",People!$A$9=""),"",C150*IF($E150="By income",N(People!$D$9),IF($E150="Custom",N(People!$C$9),N(People!$E$9))))</f>
        <v/>
      </c>
      <c r="J150" s="28">
        <f>IF(A150="","",DATE(YEAR(A150),MONTH(A150),1))</f>
        <v/>
      </c>
      <c r="K150" s="11">
        <f>IF(AND(A150="",C150=""),"",IF(A150="","Add a date",IF(D150="","Who paid?",IF(E150="","Pick a split","OK"))))</f>
        <v/>
      </c>
    </row>
    <row r="151">
      <c r="A151" s="60" t="n"/>
      <c r="B151" s="58" t="n"/>
      <c r="C151" s="59" t="n"/>
      <c r="D151" s="58" t="n"/>
      <c r="E151" s="58" t="n"/>
      <c r="F151" s="26">
        <f>IF(OR(C151="",People!$A$6=""),"",C151*IF($E151="By income",N(People!$D$6),IF($E151="Custom",N(People!$C$6),N(People!$E$6))))</f>
        <v/>
      </c>
      <c r="G151" s="26">
        <f>IF(OR(C151="",People!$A$7=""),"",C151*IF($E151="By income",N(People!$D$7),IF($E151="Custom",N(People!$C$7),N(People!$E$7))))</f>
        <v/>
      </c>
      <c r="H151" s="26">
        <f>IF(OR(C151="",People!$A$8=""),"",C151*IF($E151="By income",N(People!$D$8),IF($E151="Custom",N(People!$C$8),N(People!$E$8))))</f>
        <v/>
      </c>
      <c r="I151" s="26">
        <f>IF(OR(C151="",People!$A$9=""),"",C151*IF($E151="By income",N(People!$D$9),IF($E151="Custom",N(People!$C$9),N(People!$E$9))))</f>
        <v/>
      </c>
      <c r="J151" s="28">
        <f>IF(A151="","",DATE(YEAR(A151),MONTH(A151),1))</f>
        <v/>
      </c>
      <c r="K151" s="11">
        <f>IF(AND(A151="",C151=""),"",IF(A151="","Add a date",IF(D151="","Who paid?",IF(E151="","Pick a split","OK"))))</f>
        <v/>
      </c>
    </row>
    <row r="152">
      <c r="A152" s="60" t="n"/>
      <c r="B152" s="58" t="n"/>
      <c r="C152" s="59" t="n"/>
      <c r="D152" s="58" t="n"/>
      <c r="E152" s="58" t="n"/>
      <c r="F152" s="26">
        <f>IF(OR(C152="",People!$A$6=""),"",C152*IF($E152="By income",N(People!$D$6),IF($E152="Custom",N(People!$C$6),N(People!$E$6))))</f>
        <v/>
      </c>
      <c r="G152" s="26">
        <f>IF(OR(C152="",People!$A$7=""),"",C152*IF($E152="By income",N(People!$D$7),IF($E152="Custom",N(People!$C$7),N(People!$E$7))))</f>
        <v/>
      </c>
      <c r="H152" s="26">
        <f>IF(OR(C152="",People!$A$8=""),"",C152*IF($E152="By income",N(People!$D$8),IF($E152="Custom",N(People!$C$8),N(People!$E$8))))</f>
        <v/>
      </c>
      <c r="I152" s="26">
        <f>IF(OR(C152="",People!$A$9=""),"",C152*IF($E152="By income",N(People!$D$9),IF($E152="Custom",N(People!$C$9),N(People!$E$9))))</f>
        <v/>
      </c>
      <c r="J152" s="28">
        <f>IF(A152="","",DATE(YEAR(A152),MONTH(A152),1))</f>
        <v/>
      </c>
      <c r="K152" s="11">
        <f>IF(AND(A152="",C152=""),"",IF(A152="","Add a date",IF(D152="","Who paid?",IF(E152="","Pick a split","OK"))))</f>
        <v/>
      </c>
    </row>
    <row r="153">
      <c r="A153" s="60" t="n"/>
      <c r="B153" s="58" t="n"/>
      <c r="C153" s="59" t="n"/>
      <c r="D153" s="58" t="n"/>
      <c r="E153" s="58" t="n"/>
      <c r="F153" s="26">
        <f>IF(OR(C153="",People!$A$6=""),"",C153*IF($E153="By income",N(People!$D$6),IF($E153="Custom",N(People!$C$6),N(People!$E$6))))</f>
        <v/>
      </c>
      <c r="G153" s="26">
        <f>IF(OR(C153="",People!$A$7=""),"",C153*IF($E153="By income",N(People!$D$7),IF($E153="Custom",N(People!$C$7),N(People!$E$7))))</f>
        <v/>
      </c>
      <c r="H153" s="26">
        <f>IF(OR(C153="",People!$A$8=""),"",C153*IF($E153="By income",N(People!$D$8),IF($E153="Custom",N(People!$C$8),N(People!$E$8))))</f>
        <v/>
      </c>
      <c r="I153" s="26">
        <f>IF(OR(C153="",People!$A$9=""),"",C153*IF($E153="By income",N(People!$D$9),IF($E153="Custom",N(People!$C$9),N(People!$E$9))))</f>
        <v/>
      </c>
      <c r="J153" s="28">
        <f>IF(A153="","",DATE(YEAR(A153),MONTH(A153),1))</f>
        <v/>
      </c>
      <c r="K153" s="11">
        <f>IF(AND(A153="",C153=""),"",IF(A153="","Add a date",IF(D153="","Who paid?",IF(E153="","Pick a split","OK"))))</f>
        <v/>
      </c>
    </row>
    <row r="154">
      <c r="A154" s="60" t="n"/>
      <c r="B154" s="58" t="n"/>
      <c r="C154" s="59" t="n"/>
      <c r="D154" s="58" t="n"/>
      <c r="E154" s="58" t="n"/>
      <c r="F154" s="26">
        <f>IF(OR(C154="",People!$A$6=""),"",C154*IF($E154="By income",N(People!$D$6),IF($E154="Custom",N(People!$C$6),N(People!$E$6))))</f>
        <v/>
      </c>
      <c r="G154" s="26">
        <f>IF(OR(C154="",People!$A$7=""),"",C154*IF($E154="By income",N(People!$D$7),IF($E154="Custom",N(People!$C$7),N(People!$E$7))))</f>
        <v/>
      </c>
      <c r="H154" s="26">
        <f>IF(OR(C154="",People!$A$8=""),"",C154*IF($E154="By income",N(People!$D$8),IF($E154="Custom",N(People!$C$8),N(People!$E$8))))</f>
        <v/>
      </c>
      <c r="I154" s="26">
        <f>IF(OR(C154="",People!$A$9=""),"",C154*IF($E154="By income",N(People!$D$9),IF($E154="Custom",N(People!$C$9),N(People!$E$9))))</f>
        <v/>
      </c>
      <c r="J154" s="28">
        <f>IF(A154="","",DATE(YEAR(A154),MONTH(A154),1))</f>
        <v/>
      </c>
      <c r="K154" s="11">
        <f>IF(AND(A154="",C154=""),"",IF(A154="","Add a date",IF(D154="","Who paid?",IF(E154="","Pick a split","OK"))))</f>
        <v/>
      </c>
    </row>
    <row r="155">
      <c r="A155" s="60" t="n"/>
      <c r="B155" s="58" t="n"/>
      <c r="C155" s="59" t="n"/>
      <c r="D155" s="58" t="n"/>
      <c r="E155" s="58" t="n"/>
      <c r="F155" s="26">
        <f>IF(OR(C155="",People!$A$6=""),"",C155*IF($E155="By income",N(People!$D$6),IF($E155="Custom",N(People!$C$6),N(People!$E$6))))</f>
        <v/>
      </c>
      <c r="G155" s="26">
        <f>IF(OR(C155="",People!$A$7=""),"",C155*IF($E155="By income",N(People!$D$7),IF($E155="Custom",N(People!$C$7),N(People!$E$7))))</f>
        <v/>
      </c>
      <c r="H155" s="26">
        <f>IF(OR(C155="",People!$A$8=""),"",C155*IF($E155="By income",N(People!$D$8),IF($E155="Custom",N(People!$C$8),N(People!$E$8))))</f>
        <v/>
      </c>
      <c r="I155" s="26">
        <f>IF(OR(C155="",People!$A$9=""),"",C155*IF($E155="By income",N(People!$D$9),IF($E155="Custom",N(People!$C$9),N(People!$E$9))))</f>
        <v/>
      </c>
      <c r="J155" s="28">
        <f>IF(A155="","",DATE(YEAR(A155),MONTH(A155),1))</f>
        <v/>
      </c>
      <c r="K155" s="11">
        <f>IF(AND(A155="",C155=""),"",IF(A155="","Add a date",IF(D155="","Who paid?",IF(E155="","Pick a split","OK"))))</f>
        <v/>
      </c>
    </row>
    <row r="156">
      <c r="A156" s="60" t="n"/>
      <c r="B156" s="58" t="n"/>
      <c r="C156" s="59" t="n"/>
      <c r="D156" s="58" t="n"/>
      <c r="E156" s="58" t="n"/>
      <c r="F156" s="26">
        <f>IF(OR(C156="",People!$A$6=""),"",C156*IF($E156="By income",N(People!$D$6),IF($E156="Custom",N(People!$C$6),N(People!$E$6))))</f>
        <v/>
      </c>
      <c r="G156" s="26">
        <f>IF(OR(C156="",People!$A$7=""),"",C156*IF($E156="By income",N(People!$D$7),IF($E156="Custom",N(People!$C$7),N(People!$E$7))))</f>
        <v/>
      </c>
      <c r="H156" s="26">
        <f>IF(OR(C156="",People!$A$8=""),"",C156*IF($E156="By income",N(People!$D$8),IF($E156="Custom",N(People!$C$8),N(People!$E$8))))</f>
        <v/>
      </c>
      <c r="I156" s="26">
        <f>IF(OR(C156="",People!$A$9=""),"",C156*IF($E156="By income",N(People!$D$9),IF($E156="Custom",N(People!$C$9),N(People!$E$9))))</f>
        <v/>
      </c>
      <c r="J156" s="28">
        <f>IF(A156="","",DATE(YEAR(A156),MONTH(A156),1))</f>
        <v/>
      </c>
      <c r="K156" s="11">
        <f>IF(AND(A156="",C156=""),"",IF(A156="","Add a date",IF(D156="","Who paid?",IF(E156="","Pick a split","OK"))))</f>
        <v/>
      </c>
    </row>
    <row r="157">
      <c r="A157" s="60" t="n"/>
      <c r="B157" s="58" t="n"/>
      <c r="C157" s="59" t="n"/>
      <c r="D157" s="58" t="n"/>
      <c r="E157" s="58" t="n"/>
      <c r="F157" s="26">
        <f>IF(OR(C157="",People!$A$6=""),"",C157*IF($E157="By income",N(People!$D$6),IF($E157="Custom",N(People!$C$6),N(People!$E$6))))</f>
        <v/>
      </c>
      <c r="G157" s="26">
        <f>IF(OR(C157="",People!$A$7=""),"",C157*IF($E157="By income",N(People!$D$7),IF($E157="Custom",N(People!$C$7),N(People!$E$7))))</f>
        <v/>
      </c>
      <c r="H157" s="26">
        <f>IF(OR(C157="",People!$A$8=""),"",C157*IF($E157="By income",N(People!$D$8),IF($E157="Custom",N(People!$C$8),N(People!$E$8))))</f>
        <v/>
      </c>
      <c r="I157" s="26">
        <f>IF(OR(C157="",People!$A$9=""),"",C157*IF($E157="By income",N(People!$D$9),IF($E157="Custom",N(People!$C$9),N(People!$E$9))))</f>
        <v/>
      </c>
      <c r="J157" s="28">
        <f>IF(A157="","",DATE(YEAR(A157),MONTH(A157),1))</f>
        <v/>
      </c>
      <c r="K157" s="11">
        <f>IF(AND(A157="",C157=""),"",IF(A157="","Add a date",IF(D157="","Who paid?",IF(E157="","Pick a split","OK"))))</f>
        <v/>
      </c>
    </row>
    <row r="158">
      <c r="A158" s="60" t="n"/>
      <c r="B158" s="58" t="n"/>
      <c r="C158" s="59" t="n"/>
      <c r="D158" s="58" t="n"/>
      <c r="E158" s="58" t="n"/>
      <c r="F158" s="26">
        <f>IF(OR(C158="",People!$A$6=""),"",C158*IF($E158="By income",N(People!$D$6),IF($E158="Custom",N(People!$C$6),N(People!$E$6))))</f>
        <v/>
      </c>
      <c r="G158" s="26">
        <f>IF(OR(C158="",People!$A$7=""),"",C158*IF($E158="By income",N(People!$D$7),IF($E158="Custom",N(People!$C$7),N(People!$E$7))))</f>
        <v/>
      </c>
      <c r="H158" s="26">
        <f>IF(OR(C158="",People!$A$8=""),"",C158*IF($E158="By income",N(People!$D$8),IF($E158="Custom",N(People!$C$8),N(People!$E$8))))</f>
        <v/>
      </c>
      <c r="I158" s="26">
        <f>IF(OR(C158="",People!$A$9=""),"",C158*IF($E158="By income",N(People!$D$9),IF($E158="Custom",N(People!$C$9),N(People!$E$9))))</f>
        <v/>
      </c>
      <c r="J158" s="28">
        <f>IF(A158="","",DATE(YEAR(A158),MONTH(A158),1))</f>
        <v/>
      </c>
      <c r="K158" s="11">
        <f>IF(AND(A158="",C158=""),"",IF(A158="","Add a date",IF(D158="","Who paid?",IF(E158="","Pick a split","OK"))))</f>
        <v/>
      </c>
    </row>
    <row r="159">
      <c r="A159" s="60" t="n"/>
      <c r="B159" s="58" t="n"/>
      <c r="C159" s="59" t="n"/>
      <c r="D159" s="58" t="n"/>
      <c r="E159" s="58" t="n"/>
      <c r="F159" s="26">
        <f>IF(OR(C159="",People!$A$6=""),"",C159*IF($E159="By income",N(People!$D$6),IF($E159="Custom",N(People!$C$6),N(People!$E$6))))</f>
        <v/>
      </c>
      <c r="G159" s="26">
        <f>IF(OR(C159="",People!$A$7=""),"",C159*IF($E159="By income",N(People!$D$7),IF($E159="Custom",N(People!$C$7),N(People!$E$7))))</f>
        <v/>
      </c>
      <c r="H159" s="26">
        <f>IF(OR(C159="",People!$A$8=""),"",C159*IF($E159="By income",N(People!$D$8),IF($E159="Custom",N(People!$C$8),N(People!$E$8))))</f>
        <v/>
      </c>
      <c r="I159" s="26">
        <f>IF(OR(C159="",People!$A$9=""),"",C159*IF($E159="By income",N(People!$D$9),IF($E159="Custom",N(People!$C$9),N(People!$E$9))))</f>
        <v/>
      </c>
      <c r="J159" s="28">
        <f>IF(A159="","",DATE(YEAR(A159),MONTH(A159),1))</f>
        <v/>
      </c>
      <c r="K159" s="11">
        <f>IF(AND(A159="",C159=""),"",IF(A159="","Add a date",IF(D159="","Who paid?",IF(E159="","Pick a split","OK"))))</f>
        <v/>
      </c>
    </row>
    <row r="160">
      <c r="A160" s="60" t="n"/>
      <c r="B160" s="58" t="n"/>
      <c r="C160" s="59" t="n"/>
      <c r="D160" s="58" t="n"/>
      <c r="E160" s="58" t="n"/>
      <c r="F160" s="26">
        <f>IF(OR(C160="",People!$A$6=""),"",C160*IF($E160="By income",N(People!$D$6),IF($E160="Custom",N(People!$C$6),N(People!$E$6))))</f>
        <v/>
      </c>
      <c r="G160" s="26">
        <f>IF(OR(C160="",People!$A$7=""),"",C160*IF($E160="By income",N(People!$D$7),IF($E160="Custom",N(People!$C$7),N(People!$E$7))))</f>
        <v/>
      </c>
      <c r="H160" s="26">
        <f>IF(OR(C160="",People!$A$8=""),"",C160*IF($E160="By income",N(People!$D$8),IF($E160="Custom",N(People!$C$8),N(People!$E$8))))</f>
        <v/>
      </c>
      <c r="I160" s="26">
        <f>IF(OR(C160="",People!$A$9=""),"",C160*IF($E160="By income",N(People!$D$9),IF($E160="Custom",N(People!$C$9),N(People!$E$9))))</f>
        <v/>
      </c>
      <c r="J160" s="28">
        <f>IF(A160="","",DATE(YEAR(A160),MONTH(A160),1))</f>
        <v/>
      </c>
      <c r="K160" s="11">
        <f>IF(AND(A160="",C160=""),"",IF(A160="","Add a date",IF(D160="","Who paid?",IF(E160="","Pick a split","OK"))))</f>
        <v/>
      </c>
    </row>
    <row r="161">
      <c r="A161" s="60" t="n"/>
      <c r="B161" s="58" t="n"/>
      <c r="C161" s="59" t="n"/>
      <c r="D161" s="58" t="n"/>
      <c r="E161" s="58" t="n"/>
      <c r="F161" s="26">
        <f>IF(OR(C161="",People!$A$6=""),"",C161*IF($E161="By income",N(People!$D$6),IF($E161="Custom",N(People!$C$6),N(People!$E$6))))</f>
        <v/>
      </c>
      <c r="G161" s="26">
        <f>IF(OR(C161="",People!$A$7=""),"",C161*IF($E161="By income",N(People!$D$7),IF($E161="Custom",N(People!$C$7),N(People!$E$7))))</f>
        <v/>
      </c>
      <c r="H161" s="26">
        <f>IF(OR(C161="",People!$A$8=""),"",C161*IF($E161="By income",N(People!$D$8),IF($E161="Custom",N(People!$C$8),N(People!$E$8))))</f>
        <v/>
      </c>
      <c r="I161" s="26">
        <f>IF(OR(C161="",People!$A$9=""),"",C161*IF($E161="By income",N(People!$D$9),IF($E161="Custom",N(People!$C$9),N(People!$E$9))))</f>
        <v/>
      </c>
      <c r="J161" s="28">
        <f>IF(A161="","",DATE(YEAR(A161),MONTH(A161),1))</f>
        <v/>
      </c>
      <c r="K161" s="11">
        <f>IF(AND(A161="",C161=""),"",IF(A161="","Add a date",IF(D161="","Who paid?",IF(E161="","Pick a split","OK"))))</f>
        <v/>
      </c>
    </row>
    <row r="162">
      <c r="A162" s="60" t="n"/>
      <c r="B162" s="58" t="n"/>
      <c r="C162" s="59" t="n"/>
      <c r="D162" s="58" t="n"/>
      <c r="E162" s="58" t="n"/>
      <c r="F162" s="26">
        <f>IF(OR(C162="",People!$A$6=""),"",C162*IF($E162="By income",N(People!$D$6),IF($E162="Custom",N(People!$C$6),N(People!$E$6))))</f>
        <v/>
      </c>
      <c r="G162" s="26">
        <f>IF(OR(C162="",People!$A$7=""),"",C162*IF($E162="By income",N(People!$D$7),IF($E162="Custom",N(People!$C$7),N(People!$E$7))))</f>
        <v/>
      </c>
      <c r="H162" s="26">
        <f>IF(OR(C162="",People!$A$8=""),"",C162*IF($E162="By income",N(People!$D$8),IF($E162="Custom",N(People!$C$8),N(People!$E$8))))</f>
        <v/>
      </c>
      <c r="I162" s="26">
        <f>IF(OR(C162="",People!$A$9=""),"",C162*IF($E162="By income",N(People!$D$9),IF($E162="Custom",N(People!$C$9),N(People!$E$9))))</f>
        <v/>
      </c>
      <c r="J162" s="28">
        <f>IF(A162="","",DATE(YEAR(A162),MONTH(A162),1))</f>
        <v/>
      </c>
      <c r="K162" s="11">
        <f>IF(AND(A162="",C162=""),"",IF(A162="","Add a date",IF(D162="","Who paid?",IF(E162="","Pick a split","OK"))))</f>
        <v/>
      </c>
    </row>
    <row r="163">
      <c r="A163" s="60" t="n"/>
      <c r="B163" s="58" t="n"/>
      <c r="C163" s="59" t="n"/>
      <c r="D163" s="58" t="n"/>
      <c r="E163" s="58" t="n"/>
      <c r="F163" s="26">
        <f>IF(OR(C163="",People!$A$6=""),"",C163*IF($E163="By income",N(People!$D$6),IF($E163="Custom",N(People!$C$6),N(People!$E$6))))</f>
        <v/>
      </c>
      <c r="G163" s="26">
        <f>IF(OR(C163="",People!$A$7=""),"",C163*IF($E163="By income",N(People!$D$7),IF($E163="Custom",N(People!$C$7),N(People!$E$7))))</f>
        <v/>
      </c>
      <c r="H163" s="26">
        <f>IF(OR(C163="",People!$A$8=""),"",C163*IF($E163="By income",N(People!$D$8),IF($E163="Custom",N(People!$C$8),N(People!$E$8))))</f>
        <v/>
      </c>
      <c r="I163" s="26">
        <f>IF(OR(C163="",People!$A$9=""),"",C163*IF($E163="By income",N(People!$D$9),IF($E163="Custom",N(People!$C$9),N(People!$E$9))))</f>
        <v/>
      </c>
      <c r="J163" s="28">
        <f>IF(A163="","",DATE(YEAR(A163),MONTH(A163),1))</f>
        <v/>
      </c>
      <c r="K163" s="11">
        <f>IF(AND(A163="",C163=""),"",IF(A163="","Add a date",IF(D163="","Who paid?",IF(E163="","Pick a split","OK"))))</f>
        <v/>
      </c>
    </row>
    <row r="164">
      <c r="A164" s="60" t="n"/>
      <c r="B164" s="58" t="n"/>
      <c r="C164" s="59" t="n"/>
      <c r="D164" s="58" t="n"/>
      <c r="E164" s="58" t="n"/>
      <c r="F164" s="26">
        <f>IF(OR(C164="",People!$A$6=""),"",C164*IF($E164="By income",N(People!$D$6),IF($E164="Custom",N(People!$C$6),N(People!$E$6))))</f>
        <v/>
      </c>
      <c r="G164" s="26">
        <f>IF(OR(C164="",People!$A$7=""),"",C164*IF($E164="By income",N(People!$D$7),IF($E164="Custom",N(People!$C$7),N(People!$E$7))))</f>
        <v/>
      </c>
      <c r="H164" s="26">
        <f>IF(OR(C164="",People!$A$8=""),"",C164*IF($E164="By income",N(People!$D$8),IF($E164="Custom",N(People!$C$8),N(People!$E$8))))</f>
        <v/>
      </c>
      <c r="I164" s="26">
        <f>IF(OR(C164="",People!$A$9=""),"",C164*IF($E164="By income",N(People!$D$9),IF($E164="Custom",N(People!$C$9),N(People!$E$9))))</f>
        <v/>
      </c>
      <c r="J164" s="28">
        <f>IF(A164="","",DATE(YEAR(A164),MONTH(A164),1))</f>
        <v/>
      </c>
      <c r="K164" s="11">
        <f>IF(AND(A164="",C164=""),"",IF(A164="","Add a date",IF(D164="","Who paid?",IF(E164="","Pick a split","OK"))))</f>
        <v/>
      </c>
    </row>
    <row r="165">
      <c r="A165" s="60" t="n"/>
      <c r="B165" s="58" t="n"/>
      <c r="C165" s="59" t="n"/>
      <c r="D165" s="58" t="n"/>
      <c r="E165" s="58" t="n"/>
      <c r="F165" s="26">
        <f>IF(OR(C165="",People!$A$6=""),"",C165*IF($E165="By income",N(People!$D$6),IF($E165="Custom",N(People!$C$6),N(People!$E$6))))</f>
        <v/>
      </c>
      <c r="G165" s="26">
        <f>IF(OR(C165="",People!$A$7=""),"",C165*IF($E165="By income",N(People!$D$7),IF($E165="Custom",N(People!$C$7),N(People!$E$7))))</f>
        <v/>
      </c>
      <c r="H165" s="26">
        <f>IF(OR(C165="",People!$A$8=""),"",C165*IF($E165="By income",N(People!$D$8),IF($E165="Custom",N(People!$C$8),N(People!$E$8))))</f>
        <v/>
      </c>
      <c r="I165" s="26">
        <f>IF(OR(C165="",People!$A$9=""),"",C165*IF($E165="By income",N(People!$D$9),IF($E165="Custom",N(People!$C$9),N(People!$E$9))))</f>
        <v/>
      </c>
      <c r="J165" s="28">
        <f>IF(A165="","",DATE(YEAR(A165),MONTH(A165),1))</f>
        <v/>
      </c>
      <c r="K165" s="11">
        <f>IF(AND(A165="",C165=""),"",IF(A165="","Add a date",IF(D165="","Who paid?",IF(E165="","Pick a split","OK"))))</f>
        <v/>
      </c>
    </row>
    <row r="166">
      <c r="A166" s="60" t="n"/>
      <c r="B166" s="58" t="n"/>
      <c r="C166" s="59" t="n"/>
      <c r="D166" s="58" t="n"/>
      <c r="E166" s="58" t="n"/>
      <c r="F166" s="26">
        <f>IF(OR(C166="",People!$A$6=""),"",C166*IF($E166="By income",N(People!$D$6),IF($E166="Custom",N(People!$C$6),N(People!$E$6))))</f>
        <v/>
      </c>
      <c r="G166" s="26">
        <f>IF(OR(C166="",People!$A$7=""),"",C166*IF($E166="By income",N(People!$D$7),IF($E166="Custom",N(People!$C$7),N(People!$E$7))))</f>
        <v/>
      </c>
      <c r="H166" s="26">
        <f>IF(OR(C166="",People!$A$8=""),"",C166*IF($E166="By income",N(People!$D$8),IF($E166="Custom",N(People!$C$8),N(People!$E$8))))</f>
        <v/>
      </c>
      <c r="I166" s="26">
        <f>IF(OR(C166="",People!$A$9=""),"",C166*IF($E166="By income",N(People!$D$9),IF($E166="Custom",N(People!$C$9),N(People!$E$9))))</f>
        <v/>
      </c>
      <c r="J166" s="28">
        <f>IF(A166="","",DATE(YEAR(A166),MONTH(A166),1))</f>
        <v/>
      </c>
      <c r="K166" s="11">
        <f>IF(AND(A166="",C166=""),"",IF(A166="","Add a date",IF(D166="","Who paid?",IF(E166="","Pick a split","OK"))))</f>
        <v/>
      </c>
    </row>
    <row r="167">
      <c r="A167" s="60" t="n"/>
      <c r="B167" s="58" t="n"/>
      <c r="C167" s="59" t="n"/>
      <c r="D167" s="58" t="n"/>
      <c r="E167" s="58" t="n"/>
      <c r="F167" s="26">
        <f>IF(OR(C167="",People!$A$6=""),"",C167*IF($E167="By income",N(People!$D$6),IF($E167="Custom",N(People!$C$6),N(People!$E$6))))</f>
        <v/>
      </c>
      <c r="G167" s="26">
        <f>IF(OR(C167="",People!$A$7=""),"",C167*IF($E167="By income",N(People!$D$7),IF($E167="Custom",N(People!$C$7),N(People!$E$7))))</f>
        <v/>
      </c>
      <c r="H167" s="26">
        <f>IF(OR(C167="",People!$A$8=""),"",C167*IF($E167="By income",N(People!$D$8),IF($E167="Custom",N(People!$C$8),N(People!$E$8))))</f>
        <v/>
      </c>
      <c r="I167" s="26">
        <f>IF(OR(C167="",People!$A$9=""),"",C167*IF($E167="By income",N(People!$D$9),IF($E167="Custom",N(People!$C$9),N(People!$E$9))))</f>
        <v/>
      </c>
      <c r="J167" s="28">
        <f>IF(A167="","",DATE(YEAR(A167),MONTH(A167),1))</f>
        <v/>
      </c>
      <c r="K167" s="11">
        <f>IF(AND(A167="",C167=""),"",IF(A167="","Add a date",IF(D167="","Who paid?",IF(E167="","Pick a split","OK"))))</f>
        <v/>
      </c>
    </row>
    <row r="168">
      <c r="A168" s="60" t="n"/>
      <c r="B168" s="58" t="n"/>
      <c r="C168" s="59" t="n"/>
      <c r="D168" s="58" t="n"/>
      <c r="E168" s="58" t="n"/>
      <c r="F168" s="26">
        <f>IF(OR(C168="",People!$A$6=""),"",C168*IF($E168="By income",N(People!$D$6),IF($E168="Custom",N(People!$C$6),N(People!$E$6))))</f>
        <v/>
      </c>
      <c r="G168" s="26">
        <f>IF(OR(C168="",People!$A$7=""),"",C168*IF($E168="By income",N(People!$D$7),IF($E168="Custom",N(People!$C$7),N(People!$E$7))))</f>
        <v/>
      </c>
      <c r="H168" s="26">
        <f>IF(OR(C168="",People!$A$8=""),"",C168*IF($E168="By income",N(People!$D$8),IF($E168="Custom",N(People!$C$8),N(People!$E$8))))</f>
        <v/>
      </c>
      <c r="I168" s="26">
        <f>IF(OR(C168="",People!$A$9=""),"",C168*IF($E168="By income",N(People!$D$9),IF($E168="Custom",N(People!$C$9),N(People!$E$9))))</f>
        <v/>
      </c>
      <c r="J168" s="28">
        <f>IF(A168="","",DATE(YEAR(A168),MONTH(A168),1))</f>
        <v/>
      </c>
      <c r="K168" s="11">
        <f>IF(AND(A168="",C168=""),"",IF(A168="","Add a date",IF(D168="","Who paid?",IF(E168="","Pick a split","OK"))))</f>
        <v/>
      </c>
    </row>
    <row r="169">
      <c r="A169" s="60" t="n"/>
      <c r="B169" s="58" t="n"/>
      <c r="C169" s="59" t="n"/>
      <c r="D169" s="58" t="n"/>
      <c r="E169" s="58" t="n"/>
      <c r="F169" s="26">
        <f>IF(OR(C169="",People!$A$6=""),"",C169*IF($E169="By income",N(People!$D$6),IF($E169="Custom",N(People!$C$6),N(People!$E$6))))</f>
        <v/>
      </c>
      <c r="G169" s="26">
        <f>IF(OR(C169="",People!$A$7=""),"",C169*IF($E169="By income",N(People!$D$7),IF($E169="Custom",N(People!$C$7),N(People!$E$7))))</f>
        <v/>
      </c>
      <c r="H169" s="26">
        <f>IF(OR(C169="",People!$A$8=""),"",C169*IF($E169="By income",N(People!$D$8),IF($E169="Custom",N(People!$C$8),N(People!$E$8))))</f>
        <v/>
      </c>
      <c r="I169" s="26">
        <f>IF(OR(C169="",People!$A$9=""),"",C169*IF($E169="By income",N(People!$D$9),IF($E169="Custom",N(People!$C$9),N(People!$E$9))))</f>
        <v/>
      </c>
      <c r="J169" s="28">
        <f>IF(A169="","",DATE(YEAR(A169),MONTH(A169),1))</f>
        <v/>
      </c>
      <c r="K169" s="11">
        <f>IF(AND(A169="",C169=""),"",IF(A169="","Add a date",IF(D169="","Who paid?",IF(E169="","Pick a split","OK"))))</f>
        <v/>
      </c>
    </row>
    <row r="170">
      <c r="A170" s="60" t="n"/>
      <c r="B170" s="58" t="n"/>
      <c r="C170" s="59" t="n"/>
      <c r="D170" s="58" t="n"/>
      <c r="E170" s="58" t="n"/>
      <c r="F170" s="26">
        <f>IF(OR(C170="",People!$A$6=""),"",C170*IF($E170="By income",N(People!$D$6),IF($E170="Custom",N(People!$C$6),N(People!$E$6))))</f>
        <v/>
      </c>
      <c r="G170" s="26">
        <f>IF(OR(C170="",People!$A$7=""),"",C170*IF($E170="By income",N(People!$D$7),IF($E170="Custom",N(People!$C$7),N(People!$E$7))))</f>
        <v/>
      </c>
      <c r="H170" s="26">
        <f>IF(OR(C170="",People!$A$8=""),"",C170*IF($E170="By income",N(People!$D$8),IF($E170="Custom",N(People!$C$8),N(People!$E$8))))</f>
        <v/>
      </c>
      <c r="I170" s="26">
        <f>IF(OR(C170="",People!$A$9=""),"",C170*IF($E170="By income",N(People!$D$9),IF($E170="Custom",N(People!$C$9),N(People!$E$9))))</f>
        <v/>
      </c>
      <c r="J170" s="28">
        <f>IF(A170="","",DATE(YEAR(A170),MONTH(A170),1))</f>
        <v/>
      </c>
      <c r="K170" s="11">
        <f>IF(AND(A170="",C170=""),"",IF(A170="","Add a date",IF(D170="","Who paid?",IF(E170="","Pick a split","OK"))))</f>
        <v/>
      </c>
    </row>
    <row r="171">
      <c r="A171" s="60" t="n"/>
      <c r="B171" s="58" t="n"/>
      <c r="C171" s="59" t="n"/>
      <c r="D171" s="58" t="n"/>
      <c r="E171" s="58" t="n"/>
      <c r="F171" s="26">
        <f>IF(OR(C171="",People!$A$6=""),"",C171*IF($E171="By income",N(People!$D$6),IF($E171="Custom",N(People!$C$6),N(People!$E$6))))</f>
        <v/>
      </c>
      <c r="G171" s="26">
        <f>IF(OR(C171="",People!$A$7=""),"",C171*IF($E171="By income",N(People!$D$7),IF($E171="Custom",N(People!$C$7),N(People!$E$7))))</f>
        <v/>
      </c>
      <c r="H171" s="26">
        <f>IF(OR(C171="",People!$A$8=""),"",C171*IF($E171="By income",N(People!$D$8),IF($E171="Custom",N(People!$C$8),N(People!$E$8))))</f>
        <v/>
      </c>
      <c r="I171" s="26">
        <f>IF(OR(C171="",People!$A$9=""),"",C171*IF($E171="By income",N(People!$D$9),IF($E171="Custom",N(People!$C$9),N(People!$E$9))))</f>
        <v/>
      </c>
      <c r="J171" s="28">
        <f>IF(A171="","",DATE(YEAR(A171),MONTH(A171),1))</f>
        <v/>
      </c>
      <c r="K171" s="11">
        <f>IF(AND(A171="",C171=""),"",IF(A171="","Add a date",IF(D171="","Who paid?",IF(E171="","Pick a split","OK"))))</f>
        <v/>
      </c>
    </row>
    <row r="172">
      <c r="A172" s="60" t="n"/>
      <c r="B172" s="58" t="n"/>
      <c r="C172" s="59" t="n"/>
      <c r="D172" s="58" t="n"/>
      <c r="E172" s="58" t="n"/>
      <c r="F172" s="26">
        <f>IF(OR(C172="",People!$A$6=""),"",C172*IF($E172="By income",N(People!$D$6),IF($E172="Custom",N(People!$C$6),N(People!$E$6))))</f>
        <v/>
      </c>
      <c r="G172" s="26">
        <f>IF(OR(C172="",People!$A$7=""),"",C172*IF($E172="By income",N(People!$D$7),IF($E172="Custom",N(People!$C$7),N(People!$E$7))))</f>
        <v/>
      </c>
      <c r="H172" s="26">
        <f>IF(OR(C172="",People!$A$8=""),"",C172*IF($E172="By income",N(People!$D$8),IF($E172="Custom",N(People!$C$8),N(People!$E$8))))</f>
        <v/>
      </c>
      <c r="I172" s="26">
        <f>IF(OR(C172="",People!$A$9=""),"",C172*IF($E172="By income",N(People!$D$9),IF($E172="Custom",N(People!$C$9),N(People!$E$9))))</f>
        <v/>
      </c>
      <c r="J172" s="28">
        <f>IF(A172="","",DATE(YEAR(A172),MONTH(A172),1))</f>
        <v/>
      </c>
      <c r="K172" s="11">
        <f>IF(AND(A172="",C172=""),"",IF(A172="","Add a date",IF(D172="","Who paid?",IF(E172="","Pick a split","OK"))))</f>
        <v/>
      </c>
    </row>
    <row r="173">
      <c r="A173" s="60" t="n"/>
      <c r="B173" s="58" t="n"/>
      <c r="C173" s="59" t="n"/>
      <c r="D173" s="58" t="n"/>
      <c r="E173" s="58" t="n"/>
      <c r="F173" s="26">
        <f>IF(OR(C173="",People!$A$6=""),"",C173*IF($E173="By income",N(People!$D$6),IF($E173="Custom",N(People!$C$6),N(People!$E$6))))</f>
        <v/>
      </c>
      <c r="G173" s="26">
        <f>IF(OR(C173="",People!$A$7=""),"",C173*IF($E173="By income",N(People!$D$7),IF($E173="Custom",N(People!$C$7),N(People!$E$7))))</f>
        <v/>
      </c>
      <c r="H173" s="26">
        <f>IF(OR(C173="",People!$A$8=""),"",C173*IF($E173="By income",N(People!$D$8),IF($E173="Custom",N(People!$C$8),N(People!$E$8))))</f>
        <v/>
      </c>
      <c r="I173" s="26">
        <f>IF(OR(C173="",People!$A$9=""),"",C173*IF($E173="By income",N(People!$D$9),IF($E173="Custom",N(People!$C$9),N(People!$E$9))))</f>
        <v/>
      </c>
      <c r="J173" s="28">
        <f>IF(A173="","",DATE(YEAR(A173),MONTH(A173),1))</f>
        <v/>
      </c>
      <c r="K173" s="11">
        <f>IF(AND(A173="",C173=""),"",IF(A173="","Add a date",IF(D173="","Who paid?",IF(E173="","Pick a split","OK"))))</f>
        <v/>
      </c>
    </row>
    <row r="174">
      <c r="A174" s="60" t="n"/>
      <c r="B174" s="58" t="n"/>
      <c r="C174" s="59" t="n"/>
      <c r="D174" s="58" t="n"/>
      <c r="E174" s="58" t="n"/>
      <c r="F174" s="26">
        <f>IF(OR(C174="",People!$A$6=""),"",C174*IF($E174="By income",N(People!$D$6),IF($E174="Custom",N(People!$C$6),N(People!$E$6))))</f>
        <v/>
      </c>
      <c r="G174" s="26">
        <f>IF(OR(C174="",People!$A$7=""),"",C174*IF($E174="By income",N(People!$D$7),IF($E174="Custom",N(People!$C$7),N(People!$E$7))))</f>
        <v/>
      </c>
      <c r="H174" s="26">
        <f>IF(OR(C174="",People!$A$8=""),"",C174*IF($E174="By income",N(People!$D$8),IF($E174="Custom",N(People!$C$8),N(People!$E$8))))</f>
        <v/>
      </c>
      <c r="I174" s="26">
        <f>IF(OR(C174="",People!$A$9=""),"",C174*IF($E174="By income",N(People!$D$9),IF($E174="Custom",N(People!$C$9),N(People!$E$9))))</f>
        <v/>
      </c>
      <c r="J174" s="28">
        <f>IF(A174="","",DATE(YEAR(A174),MONTH(A174),1))</f>
        <v/>
      </c>
      <c r="K174" s="11">
        <f>IF(AND(A174="",C174=""),"",IF(A174="","Add a date",IF(D174="","Who paid?",IF(E174="","Pick a split","OK"))))</f>
        <v/>
      </c>
    </row>
    <row r="175">
      <c r="A175" s="60" t="n"/>
      <c r="B175" s="58" t="n"/>
      <c r="C175" s="59" t="n"/>
      <c r="D175" s="58" t="n"/>
      <c r="E175" s="58" t="n"/>
      <c r="F175" s="26">
        <f>IF(OR(C175="",People!$A$6=""),"",C175*IF($E175="By income",N(People!$D$6),IF($E175="Custom",N(People!$C$6),N(People!$E$6))))</f>
        <v/>
      </c>
      <c r="G175" s="26">
        <f>IF(OR(C175="",People!$A$7=""),"",C175*IF($E175="By income",N(People!$D$7),IF($E175="Custom",N(People!$C$7),N(People!$E$7))))</f>
        <v/>
      </c>
      <c r="H175" s="26">
        <f>IF(OR(C175="",People!$A$8=""),"",C175*IF($E175="By income",N(People!$D$8),IF($E175="Custom",N(People!$C$8),N(People!$E$8))))</f>
        <v/>
      </c>
      <c r="I175" s="26">
        <f>IF(OR(C175="",People!$A$9=""),"",C175*IF($E175="By income",N(People!$D$9),IF($E175="Custom",N(People!$C$9),N(People!$E$9))))</f>
        <v/>
      </c>
      <c r="J175" s="28">
        <f>IF(A175="","",DATE(YEAR(A175),MONTH(A175),1))</f>
        <v/>
      </c>
      <c r="K175" s="11">
        <f>IF(AND(A175="",C175=""),"",IF(A175="","Add a date",IF(D175="","Who paid?",IF(E175="","Pick a split","OK"))))</f>
        <v/>
      </c>
    </row>
    <row r="176">
      <c r="A176" s="60" t="n"/>
      <c r="B176" s="58" t="n"/>
      <c r="C176" s="59" t="n"/>
      <c r="D176" s="58" t="n"/>
      <c r="E176" s="58" t="n"/>
      <c r="F176" s="26">
        <f>IF(OR(C176="",People!$A$6=""),"",C176*IF($E176="By income",N(People!$D$6),IF($E176="Custom",N(People!$C$6),N(People!$E$6))))</f>
        <v/>
      </c>
      <c r="G176" s="26">
        <f>IF(OR(C176="",People!$A$7=""),"",C176*IF($E176="By income",N(People!$D$7),IF($E176="Custom",N(People!$C$7),N(People!$E$7))))</f>
        <v/>
      </c>
      <c r="H176" s="26">
        <f>IF(OR(C176="",People!$A$8=""),"",C176*IF($E176="By income",N(People!$D$8),IF($E176="Custom",N(People!$C$8),N(People!$E$8))))</f>
        <v/>
      </c>
      <c r="I176" s="26">
        <f>IF(OR(C176="",People!$A$9=""),"",C176*IF($E176="By income",N(People!$D$9),IF($E176="Custom",N(People!$C$9),N(People!$E$9))))</f>
        <v/>
      </c>
      <c r="J176" s="28">
        <f>IF(A176="","",DATE(YEAR(A176),MONTH(A176),1))</f>
        <v/>
      </c>
      <c r="K176" s="11">
        <f>IF(AND(A176="",C176=""),"",IF(A176="","Add a date",IF(D176="","Who paid?",IF(E176="","Pick a split","OK"))))</f>
        <v/>
      </c>
    </row>
    <row r="177">
      <c r="A177" s="60" t="n"/>
      <c r="B177" s="58" t="n"/>
      <c r="C177" s="59" t="n"/>
      <c r="D177" s="58" t="n"/>
      <c r="E177" s="58" t="n"/>
      <c r="F177" s="26">
        <f>IF(OR(C177="",People!$A$6=""),"",C177*IF($E177="By income",N(People!$D$6),IF($E177="Custom",N(People!$C$6),N(People!$E$6))))</f>
        <v/>
      </c>
      <c r="G177" s="26">
        <f>IF(OR(C177="",People!$A$7=""),"",C177*IF($E177="By income",N(People!$D$7),IF($E177="Custom",N(People!$C$7),N(People!$E$7))))</f>
        <v/>
      </c>
      <c r="H177" s="26">
        <f>IF(OR(C177="",People!$A$8=""),"",C177*IF($E177="By income",N(People!$D$8),IF($E177="Custom",N(People!$C$8),N(People!$E$8))))</f>
        <v/>
      </c>
      <c r="I177" s="26">
        <f>IF(OR(C177="",People!$A$9=""),"",C177*IF($E177="By income",N(People!$D$9),IF($E177="Custom",N(People!$C$9),N(People!$E$9))))</f>
        <v/>
      </c>
      <c r="J177" s="28">
        <f>IF(A177="","",DATE(YEAR(A177),MONTH(A177),1))</f>
        <v/>
      </c>
      <c r="K177" s="11">
        <f>IF(AND(A177="",C177=""),"",IF(A177="","Add a date",IF(D177="","Who paid?",IF(E177="","Pick a split","OK"))))</f>
        <v/>
      </c>
    </row>
    <row r="178">
      <c r="A178" s="60" t="n"/>
      <c r="B178" s="58" t="n"/>
      <c r="C178" s="59" t="n"/>
      <c r="D178" s="58" t="n"/>
      <c r="E178" s="58" t="n"/>
      <c r="F178" s="26">
        <f>IF(OR(C178="",People!$A$6=""),"",C178*IF($E178="By income",N(People!$D$6),IF($E178="Custom",N(People!$C$6),N(People!$E$6))))</f>
        <v/>
      </c>
      <c r="G178" s="26">
        <f>IF(OR(C178="",People!$A$7=""),"",C178*IF($E178="By income",N(People!$D$7),IF($E178="Custom",N(People!$C$7),N(People!$E$7))))</f>
        <v/>
      </c>
      <c r="H178" s="26">
        <f>IF(OR(C178="",People!$A$8=""),"",C178*IF($E178="By income",N(People!$D$8),IF($E178="Custom",N(People!$C$8),N(People!$E$8))))</f>
        <v/>
      </c>
      <c r="I178" s="26">
        <f>IF(OR(C178="",People!$A$9=""),"",C178*IF($E178="By income",N(People!$D$9),IF($E178="Custom",N(People!$C$9),N(People!$E$9))))</f>
        <v/>
      </c>
      <c r="J178" s="28">
        <f>IF(A178="","",DATE(YEAR(A178),MONTH(A178),1))</f>
        <v/>
      </c>
      <c r="K178" s="11">
        <f>IF(AND(A178="",C178=""),"",IF(A178="","Add a date",IF(D178="","Who paid?",IF(E178="","Pick a split","OK"))))</f>
        <v/>
      </c>
    </row>
    <row r="179">
      <c r="A179" s="60" t="n"/>
      <c r="B179" s="58" t="n"/>
      <c r="C179" s="59" t="n"/>
      <c r="D179" s="58" t="n"/>
      <c r="E179" s="58" t="n"/>
      <c r="F179" s="26">
        <f>IF(OR(C179="",People!$A$6=""),"",C179*IF($E179="By income",N(People!$D$6),IF($E179="Custom",N(People!$C$6),N(People!$E$6))))</f>
        <v/>
      </c>
      <c r="G179" s="26">
        <f>IF(OR(C179="",People!$A$7=""),"",C179*IF($E179="By income",N(People!$D$7),IF($E179="Custom",N(People!$C$7),N(People!$E$7))))</f>
        <v/>
      </c>
      <c r="H179" s="26">
        <f>IF(OR(C179="",People!$A$8=""),"",C179*IF($E179="By income",N(People!$D$8),IF($E179="Custom",N(People!$C$8),N(People!$E$8))))</f>
        <v/>
      </c>
      <c r="I179" s="26">
        <f>IF(OR(C179="",People!$A$9=""),"",C179*IF($E179="By income",N(People!$D$9),IF($E179="Custom",N(People!$C$9),N(People!$E$9))))</f>
        <v/>
      </c>
      <c r="J179" s="28">
        <f>IF(A179="","",DATE(YEAR(A179),MONTH(A179),1))</f>
        <v/>
      </c>
      <c r="K179" s="11">
        <f>IF(AND(A179="",C179=""),"",IF(A179="","Add a date",IF(D179="","Who paid?",IF(E179="","Pick a split","OK"))))</f>
        <v/>
      </c>
    </row>
    <row r="180">
      <c r="A180" s="60" t="n"/>
      <c r="B180" s="58" t="n"/>
      <c r="C180" s="59" t="n"/>
      <c r="D180" s="58" t="n"/>
      <c r="E180" s="58" t="n"/>
      <c r="F180" s="26">
        <f>IF(OR(C180="",People!$A$6=""),"",C180*IF($E180="By income",N(People!$D$6),IF($E180="Custom",N(People!$C$6),N(People!$E$6))))</f>
        <v/>
      </c>
      <c r="G180" s="26">
        <f>IF(OR(C180="",People!$A$7=""),"",C180*IF($E180="By income",N(People!$D$7),IF($E180="Custom",N(People!$C$7),N(People!$E$7))))</f>
        <v/>
      </c>
      <c r="H180" s="26">
        <f>IF(OR(C180="",People!$A$8=""),"",C180*IF($E180="By income",N(People!$D$8),IF($E180="Custom",N(People!$C$8),N(People!$E$8))))</f>
        <v/>
      </c>
      <c r="I180" s="26">
        <f>IF(OR(C180="",People!$A$9=""),"",C180*IF($E180="By income",N(People!$D$9),IF($E180="Custom",N(People!$C$9),N(People!$E$9))))</f>
        <v/>
      </c>
      <c r="J180" s="28">
        <f>IF(A180="","",DATE(YEAR(A180),MONTH(A180),1))</f>
        <v/>
      </c>
      <c r="K180" s="11">
        <f>IF(AND(A180="",C180=""),"",IF(A180="","Add a date",IF(D180="","Who paid?",IF(E180="","Pick a split","OK"))))</f>
        <v/>
      </c>
    </row>
    <row r="181">
      <c r="A181" s="60" t="n"/>
      <c r="B181" s="58" t="n"/>
      <c r="C181" s="59" t="n"/>
      <c r="D181" s="58" t="n"/>
      <c r="E181" s="58" t="n"/>
      <c r="F181" s="26">
        <f>IF(OR(C181="",People!$A$6=""),"",C181*IF($E181="By income",N(People!$D$6),IF($E181="Custom",N(People!$C$6),N(People!$E$6))))</f>
        <v/>
      </c>
      <c r="G181" s="26">
        <f>IF(OR(C181="",People!$A$7=""),"",C181*IF($E181="By income",N(People!$D$7),IF($E181="Custom",N(People!$C$7),N(People!$E$7))))</f>
        <v/>
      </c>
      <c r="H181" s="26">
        <f>IF(OR(C181="",People!$A$8=""),"",C181*IF($E181="By income",N(People!$D$8),IF($E181="Custom",N(People!$C$8),N(People!$E$8))))</f>
        <v/>
      </c>
      <c r="I181" s="26">
        <f>IF(OR(C181="",People!$A$9=""),"",C181*IF($E181="By income",N(People!$D$9),IF($E181="Custom",N(People!$C$9),N(People!$E$9))))</f>
        <v/>
      </c>
      <c r="J181" s="28">
        <f>IF(A181="","",DATE(YEAR(A181),MONTH(A181),1))</f>
        <v/>
      </c>
      <c r="K181" s="11">
        <f>IF(AND(A181="",C181=""),"",IF(A181="","Add a date",IF(D181="","Who paid?",IF(E181="","Pick a split","OK"))))</f>
        <v/>
      </c>
    </row>
    <row r="182">
      <c r="A182" s="60" t="n"/>
      <c r="B182" s="58" t="n"/>
      <c r="C182" s="59" t="n"/>
      <c r="D182" s="58" t="n"/>
      <c r="E182" s="58" t="n"/>
      <c r="F182" s="26">
        <f>IF(OR(C182="",People!$A$6=""),"",C182*IF($E182="By income",N(People!$D$6),IF($E182="Custom",N(People!$C$6),N(People!$E$6))))</f>
        <v/>
      </c>
      <c r="G182" s="26">
        <f>IF(OR(C182="",People!$A$7=""),"",C182*IF($E182="By income",N(People!$D$7),IF($E182="Custom",N(People!$C$7),N(People!$E$7))))</f>
        <v/>
      </c>
      <c r="H182" s="26">
        <f>IF(OR(C182="",People!$A$8=""),"",C182*IF($E182="By income",N(People!$D$8),IF($E182="Custom",N(People!$C$8),N(People!$E$8))))</f>
        <v/>
      </c>
      <c r="I182" s="26">
        <f>IF(OR(C182="",People!$A$9=""),"",C182*IF($E182="By income",N(People!$D$9),IF($E182="Custom",N(People!$C$9),N(People!$E$9))))</f>
        <v/>
      </c>
      <c r="J182" s="28">
        <f>IF(A182="","",DATE(YEAR(A182),MONTH(A182),1))</f>
        <v/>
      </c>
      <c r="K182" s="11">
        <f>IF(AND(A182="",C182=""),"",IF(A182="","Add a date",IF(D182="","Who paid?",IF(E182="","Pick a split","OK"))))</f>
        <v/>
      </c>
    </row>
    <row r="183">
      <c r="A183" s="60" t="n"/>
      <c r="B183" s="58" t="n"/>
      <c r="C183" s="59" t="n"/>
      <c r="D183" s="58" t="n"/>
      <c r="E183" s="58" t="n"/>
      <c r="F183" s="26">
        <f>IF(OR(C183="",People!$A$6=""),"",C183*IF($E183="By income",N(People!$D$6),IF($E183="Custom",N(People!$C$6),N(People!$E$6))))</f>
        <v/>
      </c>
      <c r="G183" s="26">
        <f>IF(OR(C183="",People!$A$7=""),"",C183*IF($E183="By income",N(People!$D$7),IF($E183="Custom",N(People!$C$7),N(People!$E$7))))</f>
        <v/>
      </c>
      <c r="H183" s="26">
        <f>IF(OR(C183="",People!$A$8=""),"",C183*IF($E183="By income",N(People!$D$8),IF($E183="Custom",N(People!$C$8),N(People!$E$8))))</f>
        <v/>
      </c>
      <c r="I183" s="26">
        <f>IF(OR(C183="",People!$A$9=""),"",C183*IF($E183="By income",N(People!$D$9),IF($E183="Custom",N(People!$C$9),N(People!$E$9))))</f>
        <v/>
      </c>
      <c r="J183" s="28">
        <f>IF(A183="","",DATE(YEAR(A183),MONTH(A183),1))</f>
        <v/>
      </c>
      <c r="K183" s="11">
        <f>IF(AND(A183="",C183=""),"",IF(A183="","Add a date",IF(D183="","Who paid?",IF(E183="","Pick a split","OK"))))</f>
        <v/>
      </c>
    </row>
    <row r="184">
      <c r="A184" s="60" t="n"/>
      <c r="B184" s="58" t="n"/>
      <c r="C184" s="59" t="n"/>
      <c r="D184" s="58" t="n"/>
      <c r="E184" s="58" t="n"/>
      <c r="F184" s="26">
        <f>IF(OR(C184="",People!$A$6=""),"",C184*IF($E184="By income",N(People!$D$6),IF($E184="Custom",N(People!$C$6),N(People!$E$6))))</f>
        <v/>
      </c>
      <c r="G184" s="26">
        <f>IF(OR(C184="",People!$A$7=""),"",C184*IF($E184="By income",N(People!$D$7),IF($E184="Custom",N(People!$C$7),N(People!$E$7))))</f>
        <v/>
      </c>
      <c r="H184" s="26">
        <f>IF(OR(C184="",People!$A$8=""),"",C184*IF($E184="By income",N(People!$D$8),IF($E184="Custom",N(People!$C$8),N(People!$E$8))))</f>
        <v/>
      </c>
      <c r="I184" s="26">
        <f>IF(OR(C184="",People!$A$9=""),"",C184*IF($E184="By income",N(People!$D$9),IF($E184="Custom",N(People!$C$9),N(People!$E$9))))</f>
        <v/>
      </c>
      <c r="J184" s="28">
        <f>IF(A184="","",DATE(YEAR(A184),MONTH(A184),1))</f>
        <v/>
      </c>
      <c r="K184" s="11">
        <f>IF(AND(A184="",C184=""),"",IF(A184="","Add a date",IF(D184="","Who paid?",IF(E184="","Pick a split","OK"))))</f>
        <v/>
      </c>
    </row>
    <row r="185">
      <c r="A185" s="60" t="n"/>
      <c r="B185" s="58" t="n"/>
      <c r="C185" s="59" t="n"/>
      <c r="D185" s="58" t="n"/>
      <c r="E185" s="58" t="n"/>
      <c r="F185" s="26">
        <f>IF(OR(C185="",People!$A$6=""),"",C185*IF($E185="By income",N(People!$D$6),IF($E185="Custom",N(People!$C$6),N(People!$E$6))))</f>
        <v/>
      </c>
      <c r="G185" s="26">
        <f>IF(OR(C185="",People!$A$7=""),"",C185*IF($E185="By income",N(People!$D$7),IF($E185="Custom",N(People!$C$7),N(People!$E$7))))</f>
        <v/>
      </c>
      <c r="H185" s="26">
        <f>IF(OR(C185="",People!$A$8=""),"",C185*IF($E185="By income",N(People!$D$8),IF($E185="Custom",N(People!$C$8),N(People!$E$8))))</f>
        <v/>
      </c>
      <c r="I185" s="26">
        <f>IF(OR(C185="",People!$A$9=""),"",C185*IF($E185="By income",N(People!$D$9),IF($E185="Custom",N(People!$C$9),N(People!$E$9))))</f>
        <v/>
      </c>
      <c r="J185" s="28">
        <f>IF(A185="","",DATE(YEAR(A185),MONTH(A185),1))</f>
        <v/>
      </c>
      <c r="K185" s="11">
        <f>IF(AND(A185="",C185=""),"",IF(A185="","Add a date",IF(D185="","Who paid?",IF(E185="","Pick a split","OK"))))</f>
        <v/>
      </c>
    </row>
    <row r="186">
      <c r="A186" s="60" t="n"/>
      <c r="B186" s="58" t="n"/>
      <c r="C186" s="59" t="n"/>
      <c r="D186" s="58" t="n"/>
      <c r="E186" s="58" t="n"/>
      <c r="F186" s="26">
        <f>IF(OR(C186="",People!$A$6=""),"",C186*IF($E186="By income",N(People!$D$6),IF($E186="Custom",N(People!$C$6),N(People!$E$6))))</f>
        <v/>
      </c>
      <c r="G186" s="26">
        <f>IF(OR(C186="",People!$A$7=""),"",C186*IF($E186="By income",N(People!$D$7),IF($E186="Custom",N(People!$C$7),N(People!$E$7))))</f>
        <v/>
      </c>
      <c r="H186" s="26">
        <f>IF(OR(C186="",People!$A$8=""),"",C186*IF($E186="By income",N(People!$D$8),IF($E186="Custom",N(People!$C$8),N(People!$E$8))))</f>
        <v/>
      </c>
      <c r="I186" s="26">
        <f>IF(OR(C186="",People!$A$9=""),"",C186*IF($E186="By income",N(People!$D$9),IF($E186="Custom",N(People!$C$9),N(People!$E$9))))</f>
        <v/>
      </c>
      <c r="J186" s="28">
        <f>IF(A186="","",DATE(YEAR(A186),MONTH(A186),1))</f>
        <v/>
      </c>
      <c r="K186" s="11">
        <f>IF(AND(A186="",C186=""),"",IF(A186="","Add a date",IF(D186="","Who paid?",IF(E186="","Pick a split","OK"))))</f>
        <v/>
      </c>
    </row>
    <row r="187">
      <c r="A187" s="60" t="n"/>
      <c r="B187" s="58" t="n"/>
      <c r="C187" s="59" t="n"/>
      <c r="D187" s="58" t="n"/>
      <c r="E187" s="58" t="n"/>
      <c r="F187" s="26">
        <f>IF(OR(C187="",People!$A$6=""),"",C187*IF($E187="By income",N(People!$D$6),IF($E187="Custom",N(People!$C$6),N(People!$E$6))))</f>
        <v/>
      </c>
      <c r="G187" s="26">
        <f>IF(OR(C187="",People!$A$7=""),"",C187*IF($E187="By income",N(People!$D$7),IF($E187="Custom",N(People!$C$7),N(People!$E$7))))</f>
        <v/>
      </c>
      <c r="H187" s="26">
        <f>IF(OR(C187="",People!$A$8=""),"",C187*IF($E187="By income",N(People!$D$8),IF($E187="Custom",N(People!$C$8),N(People!$E$8))))</f>
        <v/>
      </c>
      <c r="I187" s="26">
        <f>IF(OR(C187="",People!$A$9=""),"",C187*IF($E187="By income",N(People!$D$9),IF($E187="Custom",N(People!$C$9),N(People!$E$9))))</f>
        <v/>
      </c>
      <c r="J187" s="28">
        <f>IF(A187="","",DATE(YEAR(A187),MONTH(A187),1))</f>
        <v/>
      </c>
      <c r="K187" s="11">
        <f>IF(AND(A187="",C187=""),"",IF(A187="","Add a date",IF(D187="","Who paid?",IF(E187="","Pick a split","OK"))))</f>
        <v/>
      </c>
    </row>
    <row r="188">
      <c r="A188" s="60" t="n"/>
      <c r="B188" s="58" t="n"/>
      <c r="C188" s="59" t="n"/>
      <c r="D188" s="58" t="n"/>
      <c r="E188" s="58" t="n"/>
      <c r="F188" s="26">
        <f>IF(OR(C188="",People!$A$6=""),"",C188*IF($E188="By income",N(People!$D$6),IF($E188="Custom",N(People!$C$6),N(People!$E$6))))</f>
        <v/>
      </c>
      <c r="G188" s="26">
        <f>IF(OR(C188="",People!$A$7=""),"",C188*IF($E188="By income",N(People!$D$7),IF($E188="Custom",N(People!$C$7),N(People!$E$7))))</f>
        <v/>
      </c>
      <c r="H188" s="26">
        <f>IF(OR(C188="",People!$A$8=""),"",C188*IF($E188="By income",N(People!$D$8),IF($E188="Custom",N(People!$C$8),N(People!$E$8))))</f>
        <v/>
      </c>
      <c r="I188" s="26">
        <f>IF(OR(C188="",People!$A$9=""),"",C188*IF($E188="By income",N(People!$D$9),IF($E188="Custom",N(People!$C$9),N(People!$E$9))))</f>
        <v/>
      </c>
      <c r="J188" s="28">
        <f>IF(A188="","",DATE(YEAR(A188),MONTH(A188),1))</f>
        <v/>
      </c>
      <c r="K188" s="11">
        <f>IF(AND(A188="",C188=""),"",IF(A188="","Add a date",IF(D188="","Who paid?",IF(E188="","Pick a split","OK"))))</f>
        <v/>
      </c>
    </row>
    <row r="189">
      <c r="A189" s="60" t="n"/>
      <c r="B189" s="58" t="n"/>
      <c r="C189" s="59" t="n"/>
      <c r="D189" s="58" t="n"/>
      <c r="E189" s="58" t="n"/>
      <c r="F189" s="26">
        <f>IF(OR(C189="",People!$A$6=""),"",C189*IF($E189="By income",N(People!$D$6),IF($E189="Custom",N(People!$C$6),N(People!$E$6))))</f>
        <v/>
      </c>
      <c r="G189" s="26">
        <f>IF(OR(C189="",People!$A$7=""),"",C189*IF($E189="By income",N(People!$D$7),IF($E189="Custom",N(People!$C$7),N(People!$E$7))))</f>
        <v/>
      </c>
      <c r="H189" s="26">
        <f>IF(OR(C189="",People!$A$8=""),"",C189*IF($E189="By income",N(People!$D$8),IF($E189="Custom",N(People!$C$8),N(People!$E$8))))</f>
        <v/>
      </c>
      <c r="I189" s="26">
        <f>IF(OR(C189="",People!$A$9=""),"",C189*IF($E189="By income",N(People!$D$9),IF($E189="Custom",N(People!$C$9),N(People!$E$9))))</f>
        <v/>
      </c>
      <c r="J189" s="28">
        <f>IF(A189="","",DATE(YEAR(A189),MONTH(A189),1))</f>
        <v/>
      </c>
      <c r="K189" s="11">
        <f>IF(AND(A189="",C189=""),"",IF(A189="","Add a date",IF(D189="","Who paid?",IF(E189="","Pick a split","OK"))))</f>
        <v/>
      </c>
    </row>
    <row r="190">
      <c r="A190" s="60" t="n"/>
      <c r="B190" s="58" t="n"/>
      <c r="C190" s="59" t="n"/>
      <c r="D190" s="58" t="n"/>
      <c r="E190" s="58" t="n"/>
      <c r="F190" s="26">
        <f>IF(OR(C190="",People!$A$6=""),"",C190*IF($E190="By income",N(People!$D$6),IF($E190="Custom",N(People!$C$6),N(People!$E$6))))</f>
        <v/>
      </c>
      <c r="G190" s="26">
        <f>IF(OR(C190="",People!$A$7=""),"",C190*IF($E190="By income",N(People!$D$7),IF($E190="Custom",N(People!$C$7),N(People!$E$7))))</f>
        <v/>
      </c>
      <c r="H190" s="26">
        <f>IF(OR(C190="",People!$A$8=""),"",C190*IF($E190="By income",N(People!$D$8),IF($E190="Custom",N(People!$C$8),N(People!$E$8))))</f>
        <v/>
      </c>
      <c r="I190" s="26">
        <f>IF(OR(C190="",People!$A$9=""),"",C190*IF($E190="By income",N(People!$D$9),IF($E190="Custom",N(People!$C$9),N(People!$E$9))))</f>
        <v/>
      </c>
      <c r="J190" s="28">
        <f>IF(A190="","",DATE(YEAR(A190),MONTH(A190),1))</f>
        <v/>
      </c>
      <c r="K190" s="11">
        <f>IF(AND(A190="",C190=""),"",IF(A190="","Add a date",IF(D190="","Who paid?",IF(E190="","Pick a split","OK"))))</f>
        <v/>
      </c>
    </row>
    <row r="191">
      <c r="A191" s="60" t="n"/>
      <c r="B191" s="58" t="n"/>
      <c r="C191" s="59" t="n"/>
      <c r="D191" s="58" t="n"/>
      <c r="E191" s="58" t="n"/>
      <c r="F191" s="26">
        <f>IF(OR(C191="",People!$A$6=""),"",C191*IF($E191="By income",N(People!$D$6),IF($E191="Custom",N(People!$C$6),N(People!$E$6))))</f>
        <v/>
      </c>
      <c r="G191" s="26">
        <f>IF(OR(C191="",People!$A$7=""),"",C191*IF($E191="By income",N(People!$D$7),IF($E191="Custom",N(People!$C$7),N(People!$E$7))))</f>
        <v/>
      </c>
      <c r="H191" s="26">
        <f>IF(OR(C191="",People!$A$8=""),"",C191*IF($E191="By income",N(People!$D$8),IF($E191="Custom",N(People!$C$8),N(People!$E$8))))</f>
        <v/>
      </c>
      <c r="I191" s="26">
        <f>IF(OR(C191="",People!$A$9=""),"",C191*IF($E191="By income",N(People!$D$9),IF($E191="Custom",N(People!$C$9),N(People!$E$9))))</f>
        <v/>
      </c>
      <c r="J191" s="28">
        <f>IF(A191="","",DATE(YEAR(A191),MONTH(A191),1))</f>
        <v/>
      </c>
      <c r="K191" s="11">
        <f>IF(AND(A191="",C191=""),"",IF(A191="","Add a date",IF(D191="","Who paid?",IF(E191="","Pick a split","OK"))))</f>
        <v/>
      </c>
    </row>
    <row r="192">
      <c r="A192" s="60" t="n"/>
      <c r="B192" s="58" t="n"/>
      <c r="C192" s="59" t="n"/>
      <c r="D192" s="58" t="n"/>
      <c r="E192" s="58" t="n"/>
      <c r="F192" s="26">
        <f>IF(OR(C192="",People!$A$6=""),"",C192*IF($E192="By income",N(People!$D$6),IF($E192="Custom",N(People!$C$6),N(People!$E$6))))</f>
        <v/>
      </c>
      <c r="G192" s="26">
        <f>IF(OR(C192="",People!$A$7=""),"",C192*IF($E192="By income",N(People!$D$7),IF($E192="Custom",N(People!$C$7),N(People!$E$7))))</f>
        <v/>
      </c>
      <c r="H192" s="26">
        <f>IF(OR(C192="",People!$A$8=""),"",C192*IF($E192="By income",N(People!$D$8),IF($E192="Custom",N(People!$C$8),N(People!$E$8))))</f>
        <v/>
      </c>
      <c r="I192" s="26">
        <f>IF(OR(C192="",People!$A$9=""),"",C192*IF($E192="By income",N(People!$D$9),IF($E192="Custom",N(People!$C$9),N(People!$E$9))))</f>
        <v/>
      </c>
      <c r="J192" s="28">
        <f>IF(A192="","",DATE(YEAR(A192),MONTH(A192),1))</f>
        <v/>
      </c>
      <c r="K192" s="11">
        <f>IF(AND(A192="",C192=""),"",IF(A192="","Add a date",IF(D192="","Who paid?",IF(E192="","Pick a split","OK"))))</f>
        <v/>
      </c>
    </row>
    <row r="193">
      <c r="A193" s="60" t="n"/>
      <c r="B193" s="58" t="n"/>
      <c r="C193" s="59" t="n"/>
      <c r="D193" s="58" t="n"/>
      <c r="E193" s="58" t="n"/>
      <c r="F193" s="26">
        <f>IF(OR(C193="",People!$A$6=""),"",C193*IF($E193="By income",N(People!$D$6),IF($E193="Custom",N(People!$C$6),N(People!$E$6))))</f>
        <v/>
      </c>
      <c r="G193" s="26">
        <f>IF(OR(C193="",People!$A$7=""),"",C193*IF($E193="By income",N(People!$D$7),IF($E193="Custom",N(People!$C$7),N(People!$E$7))))</f>
        <v/>
      </c>
      <c r="H193" s="26">
        <f>IF(OR(C193="",People!$A$8=""),"",C193*IF($E193="By income",N(People!$D$8),IF($E193="Custom",N(People!$C$8),N(People!$E$8))))</f>
        <v/>
      </c>
      <c r="I193" s="26">
        <f>IF(OR(C193="",People!$A$9=""),"",C193*IF($E193="By income",N(People!$D$9),IF($E193="Custom",N(People!$C$9),N(People!$E$9))))</f>
        <v/>
      </c>
      <c r="J193" s="28">
        <f>IF(A193="","",DATE(YEAR(A193),MONTH(A193),1))</f>
        <v/>
      </c>
      <c r="K193" s="11">
        <f>IF(AND(A193="",C193=""),"",IF(A193="","Add a date",IF(D193="","Who paid?",IF(E193="","Pick a split","OK"))))</f>
        <v/>
      </c>
    </row>
    <row r="194">
      <c r="A194" s="60" t="n"/>
      <c r="B194" s="58" t="n"/>
      <c r="C194" s="59" t="n"/>
      <c r="D194" s="58" t="n"/>
      <c r="E194" s="58" t="n"/>
      <c r="F194" s="26">
        <f>IF(OR(C194="",People!$A$6=""),"",C194*IF($E194="By income",N(People!$D$6),IF($E194="Custom",N(People!$C$6),N(People!$E$6))))</f>
        <v/>
      </c>
      <c r="G194" s="26">
        <f>IF(OR(C194="",People!$A$7=""),"",C194*IF($E194="By income",N(People!$D$7),IF($E194="Custom",N(People!$C$7),N(People!$E$7))))</f>
        <v/>
      </c>
      <c r="H194" s="26">
        <f>IF(OR(C194="",People!$A$8=""),"",C194*IF($E194="By income",N(People!$D$8),IF($E194="Custom",N(People!$C$8),N(People!$E$8))))</f>
        <v/>
      </c>
      <c r="I194" s="26">
        <f>IF(OR(C194="",People!$A$9=""),"",C194*IF($E194="By income",N(People!$D$9),IF($E194="Custom",N(People!$C$9),N(People!$E$9))))</f>
        <v/>
      </c>
      <c r="J194" s="28">
        <f>IF(A194="","",DATE(YEAR(A194),MONTH(A194),1))</f>
        <v/>
      </c>
      <c r="K194" s="11">
        <f>IF(AND(A194="",C194=""),"",IF(A194="","Add a date",IF(D194="","Who paid?",IF(E194="","Pick a split","OK"))))</f>
        <v/>
      </c>
    </row>
    <row r="195">
      <c r="A195" s="60" t="n"/>
      <c r="B195" s="58" t="n"/>
      <c r="C195" s="59" t="n"/>
      <c r="D195" s="58" t="n"/>
      <c r="E195" s="58" t="n"/>
      <c r="F195" s="26">
        <f>IF(OR(C195="",People!$A$6=""),"",C195*IF($E195="By income",N(People!$D$6),IF($E195="Custom",N(People!$C$6),N(People!$E$6))))</f>
        <v/>
      </c>
      <c r="G195" s="26">
        <f>IF(OR(C195="",People!$A$7=""),"",C195*IF($E195="By income",N(People!$D$7),IF($E195="Custom",N(People!$C$7),N(People!$E$7))))</f>
        <v/>
      </c>
      <c r="H195" s="26">
        <f>IF(OR(C195="",People!$A$8=""),"",C195*IF($E195="By income",N(People!$D$8),IF($E195="Custom",N(People!$C$8),N(People!$E$8))))</f>
        <v/>
      </c>
      <c r="I195" s="26">
        <f>IF(OR(C195="",People!$A$9=""),"",C195*IF($E195="By income",N(People!$D$9),IF($E195="Custom",N(People!$C$9),N(People!$E$9))))</f>
        <v/>
      </c>
      <c r="J195" s="28">
        <f>IF(A195="","",DATE(YEAR(A195),MONTH(A195),1))</f>
        <v/>
      </c>
      <c r="K195" s="11">
        <f>IF(AND(A195="",C195=""),"",IF(A195="","Add a date",IF(D195="","Who paid?",IF(E195="","Pick a split","OK"))))</f>
        <v/>
      </c>
    </row>
    <row r="196">
      <c r="A196" s="60" t="n"/>
      <c r="B196" s="58" t="n"/>
      <c r="C196" s="59" t="n"/>
      <c r="D196" s="58" t="n"/>
      <c r="E196" s="58" t="n"/>
      <c r="F196" s="26">
        <f>IF(OR(C196="",People!$A$6=""),"",C196*IF($E196="By income",N(People!$D$6),IF($E196="Custom",N(People!$C$6),N(People!$E$6))))</f>
        <v/>
      </c>
      <c r="G196" s="26">
        <f>IF(OR(C196="",People!$A$7=""),"",C196*IF($E196="By income",N(People!$D$7),IF($E196="Custom",N(People!$C$7),N(People!$E$7))))</f>
        <v/>
      </c>
      <c r="H196" s="26">
        <f>IF(OR(C196="",People!$A$8=""),"",C196*IF($E196="By income",N(People!$D$8),IF($E196="Custom",N(People!$C$8),N(People!$E$8))))</f>
        <v/>
      </c>
      <c r="I196" s="26">
        <f>IF(OR(C196="",People!$A$9=""),"",C196*IF($E196="By income",N(People!$D$9),IF($E196="Custom",N(People!$C$9),N(People!$E$9))))</f>
        <v/>
      </c>
      <c r="J196" s="28">
        <f>IF(A196="","",DATE(YEAR(A196),MONTH(A196),1))</f>
        <v/>
      </c>
      <c r="K196" s="11">
        <f>IF(AND(A196="",C196=""),"",IF(A196="","Add a date",IF(D196="","Who paid?",IF(E196="","Pick a split","OK"))))</f>
        <v/>
      </c>
    </row>
    <row r="197">
      <c r="A197" s="60" t="n"/>
      <c r="B197" s="58" t="n"/>
      <c r="C197" s="59" t="n"/>
      <c r="D197" s="58" t="n"/>
      <c r="E197" s="58" t="n"/>
      <c r="F197" s="26">
        <f>IF(OR(C197="",People!$A$6=""),"",C197*IF($E197="By income",N(People!$D$6),IF($E197="Custom",N(People!$C$6),N(People!$E$6))))</f>
        <v/>
      </c>
      <c r="G197" s="26">
        <f>IF(OR(C197="",People!$A$7=""),"",C197*IF($E197="By income",N(People!$D$7),IF($E197="Custom",N(People!$C$7),N(People!$E$7))))</f>
        <v/>
      </c>
      <c r="H197" s="26">
        <f>IF(OR(C197="",People!$A$8=""),"",C197*IF($E197="By income",N(People!$D$8),IF($E197="Custom",N(People!$C$8),N(People!$E$8))))</f>
        <v/>
      </c>
      <c r="I197" s="26">
        <f>IF(OR(C197="",People!$A$9=""),"",C197*IF($E197="By income",N(People!$D$9),IF($E197="Custom",N(People!$C$9),N(People!$E$9))))</f>
        <v/>
      </c>
      <c r="J197" s="28">
        <f>IF(A197="","",DATE(YEAR(A197),MONTH(A197),1))</f>
        <v/>
      </c>
      <c r="K197" s="11">
        <f>IF(AND(A197="",C197=""),"",IF(A197="","Add a date",IF(D197="","Who paid?",IF(E197="","Pick a split","OK"))))</f>
        <v/>
      </c>
    </row>
    <row r="198">
      <c r="A198" s="60" t="n"/>
      <c r="B198" s="58" t="n"/>
      <c r="C198" s="59" t="n"/>
      <c r="D198" s="58" t="n"/>
      <c r="E198" s="58" t="n"/>
      <c r="F198" s="26">
        <f>IF(OR(C198="",People!$A$6=""),"",C198*IF($E198="By income",N(People!$D$6),IF($E198="Custom",N(People!$C$6),N(People!$E$6))))</f>
        <v/>
      </c>
      <c r="G198" s="26">
        <f>IF(OR(C198="",People!$A$7=""),"",C198*IF($E198="By income",N(People!$D$7),IF($E198="Custom",N(People!$C$7),N(People!$E$7))))</f>
        <v/>
      </c>
      <c r="H198" s="26">
        <f>IF(OR(C198="",People!$A$8=""),"",C198*IF($E198="By income",N(People!$D$8),IF($E198="Custom",N(People!$C$8),N(People!$E$8))))</f>
        <v/>
      </c>
      <c r="I198" s="26">
        <f>IF(OR(C198="",People!$A$9=""),"",C198*IF($E198="By income",N(People!$D$9),IF($E198="Custom",N(People!$C$9),N(People!$E$9))))</f>
        <v/>
      </c>
      <c r="J198" s="28">
        <f>IF(A198="","",DATE(YEAR(A198),MONTH(A198),1))</f>
        <v/>
      </c>
      <c r="K198" s="11">
        <f>IF(AND(A198="",C198=""),"",IF(A198="","Add a date",IF(D198="","Who paid?",IF(E198="","Pick a split","OK"))))</f>
        <v/>
      </c>
    </row>
    <row r="199">
      <c r="A199" s="60" t="n"/>
      <c r="B199" s="58" t="n"/>
      <c r="C199" s="59" t="n"/>
      <c r="D199" s="58" t="n"/>
      <c r="E199" s="58" t="n"/>
      <c r="F199" s="26">
        <f>IF(OR(C199="",People!$A$6=""),"",C199*IF($E199="By income",N(People!$D$6),IF($E199="Custom",N(People!$C$6),N(People!$E$6))))</f>
        <v/>
      </c>
      <c r="G199" s="26">
        <f>IF(OR(C199="",People!$A$7=""),"",C199*IF($E199="By income",N(People!$D$7),IF($E199="Custom",N(People!$C$7),N(People!$E$7))))</f>
        <v/>
      </c>
      <c r="H199" s="26">
        <f>IF(OR(C199="",People!$A$8=""),"",C199*IF($E199="By income",N(People!$D$8),IF($E199="Custom",N(People!$C$8),N(People!$E$8))))</f>
        <v/>
      </c>
      <c r="I199" s="26">
        <f>IF(OR(C199="",People!$A$9=""),"",C199*IF($E199="By income",N(People!$D$9),IF($E199="Custom",N(People!$C$9),N(People!$E$9))))</f>
        <v/>
      </c>
      <c r="J199" s="28">
        <f>IF(A199="","",DATE(YEAR(A199),MONTH(A199),1))</f>
        <v/>
      </c>
      <c r="K199" s="11">
        <f>IF(AND(A199="",C199=""),"",IF(A199="","Add a date",IF(D199="","Who paid?",IF(E199="","Pick a split","OK"))))</f>
        <v/>
      </c>
    </row>
    <row r="200">
      <c r="A200" s="60" t="n"/>
      <c r="B200" s="58" t="n"/>
      <c r="C200" s="59" t="n"/>
      <c r="D200" s="58" t="n"/>
      <c r="E200" s="58" t="n"/>
      <c r="F200" s="26">
        <f>IF(OR(C200="",People!$A$6=""),"",C200*IF($E200="By income",N(People!$D$6),IF($E200="Custom",N(People!$C$6),N(People!$E$6))))</f>
        <v/>
      </c>
      <c r="G200" s="26">
        <f>IF(OR(C200="",People!$A$7=""),"",C200*IF($E200="By income",N(People!$D$7),IF($E200="Custom",N(People!$C$7),N(People!$E$7))))</f>
        <v/>
      </c>
      <c r="H200" s="26">
        <f>IF(OR(C200="",People!$A$8=""),"",C200*IF($E200="By income",N(People!$D$8),IF($E200="Custom",N(People!$C$8),N(People!$E$8))))</f>
        <v/>
      </c>
      <c r="I200" s="26">
        <f>IF(OR(C200="",People!$A$9=""),"",C200*IF($E200="By income",N(People!$D$9),IF($E200="Custom",N(People!$C$9),N(People!$E$9))))</f>
        <v/>
      </c>
      <c r="J200" s="28">
        <f>IF(A200="","",DATE(YEAR(A200),MONTH(A200),1))</f>
        <v/>
      </c>
      <c r="K200" s="11">
        <f>IF(AND(A200="",C200=""),"",IF(A200="","Add a date",IF(D200="","Who paid?",IF(E200="","Pick a split","OK"))))</f>
        <v/>
      </c>
    </row>
    <row r="201">
      <c r="A201" s="60" t="n"/>
      <c r="B201" s="58" t="n"/>
      <c r="C201" s="59" t="n"/>
      <c r="D201" s="58" t="n"/>
      <c r="E201" s="58" t="n"/>
      <c r="F201" s="26">
        <f>IF(OR(C201="",People!$A$6=""),"",C201*IF($E201="By income",N(People!$D$6),IF($E201="Custom",N(People!$C$6),N(People!$E$6))))</f>
        <v/>
      </c>
      <c r="G201" s="26">
        <f>IF(OR(C201="",People!$A$7=""),"",C201*IF($E201="By income",N(People!$D$7),IF($E201="Custom",N(People!$C$7),N(People!$E$7))))</f>
        <v/>
      </c>
      <c r="H201" s="26">
        <f>IF(OR(C201="",People!$A$8=""),"",C201*IF($E201="By income",N(People!$D$8),IF($E201="Custom",N(People!$C$8),N(People!$E$8))))</f>
        <v/>
      </c>
      <c r="I201" s="26">
        <f>IF(OR(C201="",People!$A$9=""),"",C201*IF($E201="By income",N(People!$D$9),IF($E201="Custom",N(People!$C$9),N(People!$E$9))))</f>
        <v/>
      </c>
      <c r="J201" s="28">
        <f>IF(A201="","",DATE(YEAR(A201),MONTH(A201),1))</f>
        <v/>
      </c>
      <c r="K201" s="11">
        <f>IF(AND(A201="",C201=""),"",IF(A201="","Add a date",IF(D201="","Who paid?",IF(E201="","Pick a split","OK"))))</f>
        <v/>
      </c>
    </row>
    <row r="202">
      <c r="A202" s="60" t="n"/>
      <c r="B202" s="58" t="n"/>
      <c r="C202" s="59" t="n"/>
      <c r="D202" s="58" t="n"/>
      <c r="E202" s="58" t="n"/>
      <c r="F202" s="26">
        <f>IF(OR(C202="",People!$A$6=""),"",C202*IF($E202="By income",N(People!$D$6),IF($E202="Custom",N(People!$C$6),N(People!$E$6))))</f>
        <v/>
      </c>
      <c r="G202" s="26">
        <f>IF(OR(C202="",People!$A$7=""),"",C202*IF($E202="By income",N(People!$D$7),IF($E202="Custom",N(People!$C$7),N(People!$E$7))))</f>
        <v/>
      </c>
      <c r="H202" s="26">
        <f>IF(OR(C202="",People!$A$8=""),"",C202*IF($E202="By income",N(People!$D$8),IF($E202="Custom",N(People!$C$8),N(People!$E$8))))</f>
        <v/>
      </c>
      <c r="I202" s="26">
        <f>IF(OR(C202="",People!$A$9=""),"",C202*IF($E202="By income",N(People!$D$9),IF($E202="Custom",N(People!$C$9),N(People!$E$9))))</f>
        <v/>
      </c>
      <c r="J202" s="28">
        <f>IF(A202="","",DATE(YEAR(A202),MONTH(A202),1))</f>
        <v/>
      </c>
      <c r="K202" s="11">
        <f>IF(AND(A202="",C202=""),"",IF(A202="","Add a date",IF(D202="","Who paid?",IF(E202="","Pick a split","OK"))))</f>
        <v/>
      </c>
    </row>
    <row r="203">
      <c r="A203" s="60" t="n"/>
      <c r="B203" s="58" t="n"/>
      <c r="C203" s="59" t="n"/>
      <c r="D203" s="58" t="n"/>
      <c r="E203" s="58" t="n"/>
      <c r="F203" s="26">
        <f>IF(OR(C203="",People!$A$6=""),"",C203*IF($E203="By income",N(People!$D$6),IF($E203="Custom",N(People!$C$6),N(People!$E$6))))</f>
        <v/>
      </c>
      <c r="G203" s="26">
        <f>IF(OR(C203="",People!$A$7=""),"",C203*IF($E203="By income",N(People!$D$7),IF($E203="Custom",N(People!$C$7),N(People!$E$7))))</f>
        <v/>
      </c>
      <c r="H203" s="26">
        <f>IF(OR(C203="",People!$A$8=""),"",C203*IF($E203="By income",N(People!$D$8),IF($E203="Custom",N(People!$C$8),N(People!$E$8))))</f>
        <v/>
      </c>
      <c r="I203" s="26">
        <f>IF(OR(C203="",People!$A$9=""),"",C203*IF($E203="By income",N(People!$D$9),IF($E203="Custom",N(People!$C$9),N(People!$E$9))))</f>
        <v/>
      </c>
      <c r="J203" s="28">
        <f>IF(A203="","",DATE(YEAR(A203),MONTH(A203),1))</f>
        <v/>
      </c>
      <c r="K203" s="11">
        <f>IF(AND(A203="",C203=""),"",IF(A203="","Add a date",IF(D203="","Who paid?",IF(E203="","Pick a split","OK"))))</f>
        <v/>
      </c>
    </row>
    <row r="204">
      <c r="A204" s="60" t="n"/>
      <c r="B204" s="58" t="n"/>
      <c r="C204" s="59" t="n"/>
      <c r="D204" s="58" t="n"/>
      <c r="E204" s="58" t="n"/>
      <c r="F204" s="26">
        <f>IF(OR(C204="",People!$A$6=""),"",C204*IF($E204="By income",N(People!$D$6),IF($E204="Custom",N(People!$C$6),N(People!$E$6))))</f>
        <v/>
      </c>
      <c r="G204" s="26">
        <f>IF(OR(C204="",People!$A$7=""),"",C204*IF($E204="By income",N(People!$D$7),IF($E204="Custom",N(People!$C$7),N(People!$E$7))))</f>
        <v/>
      </c>
      <c r="H204" s="26">
        <f>IF(OR(C204="",People!$A$8=""),"",C204*IF($E204="By income",N(People!$D$8),IF($E204="Custom",N(People!$C$8),N(People!$E$8))))</f>
        <v/>
      </c>
      <c r="I204" s="26">
        <f>IF(OR(C204="",People!$A$9=""),"",C204*IF($E204="By income",N(People!$D$9),IF($E204="Custom",N(People!$C$9),N(People!$E$9))))</f>
        <v/>
      </c>
      <c r="J204" s="28">
        <f>IF(A204="","",DATE(YEAR(A204),MONTH(A204),1))</f>
        <v/>
      </c>
      <c r="K204" s="11">
        <f>IF(AND(A204="",C204=""),"",IF(A204="","Add a date",IF(D204="","Who paid?",IF(E204="","Pick a split","OK"))))</f>
        <v/>
      </c>
    </row>
    <row r="205">
      <c r="A205" s="60" t="n"/>
      <c r="B205" s="58" t="n"/>
      <c r="C205" s="59" t="n"/>
      <c r="D205" s="58" t="n"/>
      <c r="E205" s="58" t="n"/>
      <c r="F205" s="26">
        <f>IF(OR(C205="",People!$A$6=""),"",C205*IF($E205="By income",N(People!$D$6),IF($E205="Custom",N(People!$C$6),N(People!$E$6))))</f>
        <v/>
      </c>
      <c r="G205" s="26">
        <f>IF(OR(C205="",People!$A$7=""),"",C205*IF($E205="By income",N(People!$D$7),IF($E205="Custom",N(People!$C$7),N(People!$E$7))))</f>
        <v/>
      </c>
      <c r="H205" s="26">
        <f>IF(OR(C205="",People!$A$8=""),"",C205*IF($E205="By income",N(People!$D$8),IF($E205="Custom",N(People!$C$8),N(People!$E$8))))</f>
        <v/>
      </c>
      <c r="I205" s="26">
        <f>IF(OR(C205="",People!$A$9=""),"",C205*IF($E205="By income",N(People!$D$9),IF($E205="Custom",N(People!$C$9),N(People!$E$9))))</f>
        <v/>
      </c>
      <c r="J205" s="28">
        <f>IF(A205="","",DATE(YEAR(A205),MONTH(A205),1))</f>
        <v/>
      </c>
      <c r="K205" s="11">
        <f>IF(AND(A205="",C205=""),"",IF(A205="","Add a date",IF(D205="","Who paid?",IF(E205="","Pick a split","OK"))))</f>
        <v/>
      </c>
    </row>
    <row r="206">
      <c r="A206" s="60" t="n"/>
      <c r="B206" s="58" t="n"/>
      <c r="C206" s="59" t="n"/>
      <c r="D206" s="58" t="n"/>
      <c r="E206" s="58" t="n"/>
      <c r="F206" s="26">
        <f>IF(OR(C206="",People!$A$6=""),"",C206*IF($E206="By income",N(People!$D$6),IF($E206="Custom",N(People!$C$6),N(People!$E$6))))</f>
        <v/>
      </c>
      <c r="G206" s="26">
        <f>IF(OR(C206="",People!$A$7=""),"",C206*IF($E206="By income",N(People!$D$7),IF($E206="Custom",N(People!$C$7),N(People!$E$7))))</f>
        <v/>
      </c>
      <c r="H206" s="26">
        <f>IF(OR(C206="",People!$A$8=""),"",C206*IF($E206="By income",N(People!$D$8),IF($E206="Custom",N(People!$C$8),N(People!$E$8))))</f>
        <v/>
      </c>
      <c r="I206" s="26">
        <f>IF(OR(C206="",People!$A$9=""),"",C206*IF($E206="By income",N(People!$D$9),IF($E206="Custom",N(People!$C$9),N(People!$E$9))))</f>
        <v/>
      </c>
      <c r="J206" s="28">
        <f>IF(A206="","",DATE(YEAR(A206),MONTH(A206),1))</f>
        <v/>
      </c>
      <c r="K206" s="11">
        <f>IF(AND(A206="",C206=""),"",IF(A206="","Add a date",IF(D206="","Who paid?",IF(E206="","Pick a split","OK"))))</f>
        <v/>
      </c>
    </row>
    <row r="207">
      <c r="A207" s="60" t="n"/>
      <c r="B207" s="58" t="n"/>
      <c r="C207" s="59" t="n"/>
      <c r="D207" s="58" t="n"/>
      <c r="E207" s="58" t="n"/>
      <c r="F207" s="26">
        <f>IF(OR(C207="",People!$A$6=""),"",C207*IF($E207="By income",N(People!$D$6),IF($E207="Custom",N(People!$C$6),N(People!$E$6))))</f>
        <v/>
      </c>
      <c r="G207" s="26">
        <f>IF(OR(C207="",People!$A$7=""),"",C207*IF($E207="By income",N(People!$D$7),IF($E207="Custom",N(People!$C$7),N(People!$E$7))))</f>
        <v/>
      </c>
      <c r="H207" s="26">
        <f>IF(OR(C207="",People!$A$8=""),"",C207*IF($E207="By income",N(People!$D$8),IF($E207="Custom",N(People!$C$8),N(People!$E$8))))</f>
        <v/>
      </c>
      <c r="I207" s="26">
        <f>IF(OR(C207="",People!$A$9=""),"",C207*IF($E207="By income",N(People!$D$9),IF($E207="Custom",N(People!$C$9),N(People!$E$9))))</f>
        <v/>
      </c>
      <c r="J207" s="28">
        <f>IF(A207="","",DATE(YEAR(A207),MONTH(A207),1))</f>
        <v/>
      </c>
      <c r="K207" s="11">
        <f>IF(AND(A207="",C207=""),"",IF(A207="","Add a date",IF(D207="","Who paid?",IF(E207="","Pick a split","OK"))))</f>
        <v/>
      </c>
    </row>
    <row r="208">
      <c r="A208" s="60" t="n"/>
      <c r="B208" s="58" t="n"/>
      <c r="C208" s="59" t="n"/>
      <c r="D208" s="58" t="n"/>
      <c r="E208" s="58" t="n"/>
      <c r="F208" s="26">
        <f>IF(OR(C208="",People!$A$6=""),"",C208*IF($E208="By income",N(People!$D$6),IF($E208="Custom",N(People!$C$6),N(People!$E$6))))</f>
        <v/>
      </c>
      <c r="G208" s="26">
        <f>IF(OR(C208="",People!$A$7=""),"",C208*IF($E208="By income",N(People!$D$7),IF($E208="Custom",N(People!$C$7),N(People!$E$7))))</f>
        <v/>
      </c>
      <c r="H208" s="26">
        <f>IF(OR(C208="",People!$A$8=""),"",C208*IF($E208="By income",N(People!$D$8),IF($E208="Custom",N(People!$C$8),N(People!$E$8))))</f>
        <v/>
      </c>
      <c r="I208" s="26">
        <f>IF(OR(C208="",People!$A$9=""),"",C208*IF($E208="By income",N(People!$D$9),IF($E208="Custom",N(People!$C$9),N(People!$E$9))))</f>
        <v/>
      </c>
      <c r="J208" s="28">
        <f>IF(A208="","",DATE(YEAR(A208),MONTH(A208),1))</f>
        <v/>
      </c>
      <c r="K208" s="11">
        <f>IF(AND(A208="",C208=""),"",IF(A208="","Add a date",IF(D208="","Who paid?",IF(E208="","Pick a split","OK"))))</f>
        <v/>
      </c>
    </row>
    <row r="209">
      <c r="A209" s="60" t="n"/>
      <c r="B209" s="58" t="n"/>
      <c r="C209" s="59" t="n"/>
      <c r="D209" s="58" t="n"/>
      <c r="E209" s="58" t="n"/>
      <c r="F209" s="26">
        <f>IF(OR(C209="",People!$A$6=""),"",C209*IF($E209="By income",N(People!$D$6),IF($E209="Custom",N(People!$C$6),N(People!$E$6))))</f>
        <v/>
      </c>
      <c r="G209" s="26">
        <f>IF(OR(C209="",People!$A$7=""),"",C209*IF($E209="By income",N(People!$D$7),IF($E209="Custom",N(People!$C$7),N(People!$E$7))))</f>
        <v/>
      </c>
      <c r="H209" s="26">
        <f>IF(OR(C209="",People!$A$8=""),"",C209*IF($E209="By income",N(People!$D$8),IF($E209="Custom",N(People!$C$8),N(People!$E$8))))</f>
        <v/>
      </c>
      <c r="I209" s="26">
        <f>IF(OR(C209="",People!$A$9=""),"",C209*IF($E209="By income",N(People!$D$9),IF($E209="Custom",N(People!$C$9),N(People!$E$9))))</f>
        <v/>
      </c>
      <c r="J209" s="28">
        <f>IF(A209="","",DATE(YEAR(A209),MONTH(A209),1))</f>
        <v/>
      </c>
      <c r="K209" s="11">
        <f>IF(AND(A209="",C209=""),"",IF(A209="","Add a date",IF(D209="","Who paid?",IF(E209="","Pick a split","OK"))))</f>
        <v/>
      </c>
    </row>
    <row r="210">
      <c r="A210" s="60" t="n"/>
      <c r="B210" s="58" t="n"/>
      <c r="C210" s="59" t="n"/>
      <c r="D210" s="58" t="n"/>
      <c r="E210" s="58" t="n"/>
      <c r="F210" s="26">
        <f>IF(OR(C210="",People!$A$6=""),"",C210*IF($E210="By income",N(People!$D$6),IF($E210="Custom",N(People!$C$6),N(People!$E$6))))</f>
        <v/>
      </c>
      <c r="G210" s="26">
        <f>IF(OR(C210="",People!$A$7=""),"",C210*IF($E210="By income",N(People!$D$7),IF($E210="Custom",N(People!$C$7),N(People!$E$7))))</f>
        <v/>
      </c>
      <c r="H210" s="26">
        <f>IF(OR(C210="",People!$A$8=""),"",C210*IF($E210="By income",N(People!$D$8),IF($E210="Custom",N(People!$C$8),N(People!$E$8))))</f>
        <v/>
      </c>
      <c r="I210" s="26">
        <f>IF(OR(C210="",People!$A$9=""),"",C210*IF($E210="By income",N(People!$D$9),IF($E210="Custom",N(People!$C$9),N(People!$E$9))))</f>
        <v/>
      </c>
      <c r="J210" s="28">
        <f>IF(A210="","",DATE(YEAR(A210),MONTH(A210),1))</f>
        <v/>
      </c>
      <c r="K210" s="11">
        <f>IF(AND(A210="",C210=""),"",IF(A210="","Add a date",IF(D210="","Who paid?",IF(E210="","Pick a split","OK"))))</f>
        <v/>
      </c>
    </row>
    <row r="211">
      <c r="A211" s="60" t="n"/>
      <c r="B211" s="58" t="n"/>
      <c r="C211" s="59" t="n"/>
      <c r="D211" s="58" t="n"/>
      <c r="E211" s="58" t="n"/>
      <c r="F211" s="26">
        <f>IF(OR(C211="",People!$A$6=""),"",C211*IF($E211="By income",N(People!$D$6),IF($E211="Custom",N(People!$C$6),N(People!$E$6))))</f>
        <v/>
      </c>
      <c r="G211" s="26">
        <f>IF(OR(C211="",People!$A$7=""),"",C211*IF($E211="By income",N(People!$D$7),IF($E211="Custom",N(People!$C$7),N(People!$E$7))))</f>
        <v/>
      </c>
      <c r="H211" s="26">
        <f>IF(OR(C211="",People!$A$8=""),"",C211*IF($E211="By income",N(People!$D$8),IF($E211="Custom",N(People!$C$8),N(People!$E$8))))</f>
        <v/>
      </c>
      <c r="I211" s="26">
        <f>IF(OR(C211="",People!$A$9=""),"",C211*IF($E211="By income",N(People!$D$9),IF($E211="Custom",N(People!$C$9),N(People!$E$9))))</f>
        <v/>
      </c>
      <c r="J211" s="28">
        <f>IF(A211="","",DATE(YEAR(A211),MONTH(A211),1))</f>
        <v/>
      </c>
      <c r="K211" s="11">
        <f>IF(AND(A211="",C211=""),"",IF(A211="","Add a date",IF(D211="","Who paid?",IF(E211="","Pick a split","OK"))))</f>
        <v/>
      </c>
    </row>
    <row r="212">
      <c r="A212" s="60" t="n"/>
      <c r="B212" s="58" t="n"/>
      <c r="C212" s="59" t="n"/>
      <c r="D212" s="58" t="n"/>
      <c r="E212" s="58" t="n"/>
      <c r="F212" s="26">
        <f>IF(OR(C212="",People!$A$6=""),"",C212*IF($E212="By income",N(People!$D$6),IF($E212="Custom",N(People!$C$6),N(People!$E$6))))</f>
        <v/>
      </c>
      <c r="G212" s="26">
        <f>IF(OR(C212="",People!$A$7=""),"",C212*IF($E212="By income",N(People!$D$7),IF($E212="Custom",N(People!$C$7),N(People!$E$7))))</f>
        <v/>
      </c>
      <c r="H212" s="26">
        <f>IF(OR(C212="",People!$A$8=""),"",C212*IF($E212="By income",N(People!$D$8),IF($E212="Custom",N(People!$C$8),N(People!$E$8))))</f>
        <v/>
      </c>
      <c r="I212" s="26">
        <f>IF(OR(C212="",People!$A$9=""),"",C212*IF($E212="By income",N(People!$D$9),IF($E212="Custom",N(People!$C$9),N(People!$E$9))))</f>
        <v/>
      </c>
      <c r="J212" s="28">
        <f>IF(A212="","",DATE(YEAR(A212),MONTH(A212),1))</f>
        <v/>
      </c>
      <c r="K212" s="11">
        <f>IF(AND(A212="",C212=""),"",IF(A212="","Add a date",IF(D212="","Who paid?",IF(E212="","Pick a split","OK"))))</f>
        <v/>
      </c>
    </row>
    <row r="213">
      <c r="A213" s="60" t="n"/>
      <c r="B213" s="58" t="n"/>
      <c r="C213" s="59" t="n"/>
      <c r="D213" s="58" t="n"/>
      <c r="E213" s="58" t="n"/>
      <c r="F213" s="26">
        <f>IF(OR(C213="",People!$A$6=""),"",C213*IF($E213="By income",N(People!$D$6),IF($E213="Custom",N(People!$C$6),N(People!$E$6))))</f>
        <v/>
      </c>
      <c r="G213" s="26">
        <f>IF(OR(C213="",People!$A$7=""),"",C213*IF($E213="By income",N(People!$D$7),IF($E213="Custom",N(People!$C$7),N(People!$E$7))))</f>
        <v/>
      </c>
      <c r="H213" s="26">
        <f>IF(OR(C213="",People!$A$8=""),"",C213*IF($E213="By income",N(People!$D$8),IF($E213="Custom",N(People!$C$8),N(People!$E$8))))</f>
        <v/>
      </c>
      <c r="I213" s="26">
        <f>IF(OR(C213="",People!$A$9=""),"",C213*IF($E213="By income",N(People!$D$9),IF($E213="Custom",N(People!$C$9),N(People!$E$9))))</f>
        <v/>
      </c>
      <c r="J213" s="28">
        <f>IF(A213="","",DATE(YEAR(A213),MONTH(A213),1))</f>
        <v/>
      </c>
      <c r="K213" s="11">
        <f>IF(AND(A213="",C213=""),"",IF(A213="","Add a date",IF(D213="","Who paid?",IF(E213="","Pick a split","OK"))))</f>
        <v/>
      </c>
    </row>
    <row r="214">
      <c r="A214" s="60" t="n"/>
      <c r="B214" s="58" t="n"/>
      <c r="C214" s="59" t="n"/>
      <c r="D214" s="58" t="n"/>
      <c r="E214" s="58" t="n"/>
      <c r="F214" s="26">
        <f>IF(OR(C214="",People!$A$6=""),"",C214*IF($E214="By income",N(People!$D$6),IF($E214="Custom",N(People!$C$6),N(People!$E$6))))</f>
        <v/>
      </c>
      <c r="G214" s="26">
        <f>IF(OR(C214="",People!$A$7=""),"",C214*IF($E214="By income",N(People!$D$7),IF($E214="Custom",N(People!$C$7),N(People!$E$7))))</f>
        <v/>
      </c>
      <c r="H214" s="26">
        <f>IF(OR(C214="",People!$A$8=""),"",C214*IF($E214="By income",N(People!$D$8),IF($E214="Custom",N(People!$C$8),N(People!$E$8))))</f>
        <v/>
      </c>
      <c r="I214" s="26">
        <f>IF(OR(C214="",People!$A$9=""),"",C214*IF($E214="By income",N(People!$D$9),IF($E214="Custom",N(People!$C$9),N(People!$E$9))))</f>
        <v/>
      </c>
      <c r="J214" s="28">
        <f>IF(A214="","",DATE(YEAR(A214),MONTH(A214),1))</f>
        <v/>
      </c>
      <c r="K214" s="11">
        <f>IF(AND(A214="",C214=""),"",IF(A214="","Add a date",IF(D214="","Who paid?",IF(E214="","Pick a split","OK"))))</f>
        <v/>
      </c>
    </row>
    <row r="215">
      <c r="A215" s="60" t="n"/>
      <c r="B215" s="58" t="n"/>
      <c r="C215" s="59" t="n"/>
      <c r="D215" s="58" t="n"/>
      <c r="E215" s="58" t="n"/>
      <c r="F215" s="26">
        <f>IF(OR(C215="",People!$A$6=""),"",C215*IF($E215="By income",N(People!$D$6),IF($E215="Custom",N(People!$C$6),N(People!$E$6))))</f>
        <v/>
      </c>
      <c r="G215" s="26">
        <f>IF(OR(C215="",People!$A$7=""),"",C215*IF($E215="By income",N(People!$D$7),IF($E215="Custom",N(People!$C$7),N(People!$E$7))))</f>
        <v/>
      </c>
      <c r="H215" s="26">
        <f>IF(OR(C215="",People!$A$8=""),"",C215*IF($E215="By income",N(People!$D$8),IF($E215="Custom",N(People!$C$8),N(People!$E$8))))</f>
        <v/>
      </c>
      <c r="I215" s="26">
        <f>IF(OR(C215="",People!$A$9=""),"",C215*IF($E215="By income",N(People!$D$9),IF($E215="Custom",N(People!$C$9),N(People!$E$9))))</f>
        <v/>
      </c>
      <c r="J215" s="28">
        <f>IF(A215="","",DATE(YEAR(A215),MONTH(A215),1))</f>
        <v/>
      </c>
      <c r="K215" s="11">
        <f>IF(AND(A215="",C215=""),"",IF(A215="","Add a date",IF(D215="","Who paid?",IF(E215="","Pick a split","OK"))))</f>
        <v/>
      </c>
    </row>
    <row r="216">
      <c r="A216" s="60" t="n"/>
      <c r="B216" s="58" t="n"/>
      <c r="C216" s="59" t="n"/>
      <c r="D216" s="58" t="n"/>
      <c r="E216" s="58" t="n"/>
      <c r="F216" s="26">
        <f>IF(OR(C216="",People!$A$6=""),"",C216*IF($E216="By income",N(People!$D$6),IF($E216="Custom",N(People!$C$6),N(People!$E$6))))</f>
        <v/>
      </c>
      <c r="G216" s="26">
        <f>IF(OR(C216="",People!$A$7=""),"",C216*IF($E216="By income",N(People!$D$7),IF($E216="Custom",N(People!$C$7),N(People!$E$7))))</f>
        <v/>
      </c>
      <c r="H216" s="26">
        <f>IF(OR(C216="",People!$A$8=""),"",C216*IF($E216="By income",N(People!$D$8),IF($E216="Custom",N(People!$C$8),N(People!$E$8))))</f>
        <v/>
      </c>
      <c r="I216" s="26">
        <f>IF(OR(C216="",People!$A$9=""),"",C216*IF($E216="By income",N(People!$D$9),IF($E216="Custom",N(People!$C$9),N(People!$E$9))))</f>
        <v/>
      </c>
      <c r="J216" s="28">
        <f>IF(A216="","",DATE(YEAR(A216),MONTH(A216),1))</f>
        <v/>
      </c>
      <c r="K216" s="11">
        <f>IF(AND(A216="",C216=""),"",IF(A216="","Add a date",IF(D216="","Who paid?",IF(E216="","Pick a split","OK"))))</f>
        <v/>
      </c>
    </row>
    <row r="217">
      <c r="A217" s="60" t="n"/>
      <c r="B217" s="58" t="n"/>
      <c r="C217" s="59" t="n"/>
      <c r="D217" s="58" t="n"/>
      <c r="E217" s="58" t="n"/>
      <c r="F217" s="26">
        <f>IF(OR(C217="",People!$A$6=""),"",C217*IF($E217="By income",N(People!$D$6),IF($E217="Custom",N(People!$C$6),N(People!$E$6))))</f>
        <v/>
      </c>
      <c r="G217" s="26">
        <f>IF(OR(C217="",People!$A$7=""),"",C217*IF($E217="By income",N(People!$D$7),IF($E217="Custom",N(People!$C$7),N(People!$E$7))))</f>
        <v/>
      </c>
      <c r="H217" s="26">
        <f>IF(OR(C217="",People!$A$8=""),"",C217*IF($E217="By income",N(People!$D$8),IF($E217="Custom",N(People!$C$8),N(People!$E$8))))</f>
        <v/>
      </c>
      <c r="I217" s="26">
        <f>IF(OR(C217="",People!$A$9=""),"",C217*IF($E217="By income",N(People!$D$9),IF($E217="Custom",N(People!$C$9),N(People!$E$9))))</f>
        <v/>
      </c>
      <c r="J217" s="28">
        <f>IF(A217="","",DATE(YEAR(A217),MONTH(A217),1))</f>
        <v/>
      </c>
      <c r="K217" s="11">
        <f>IF(AND(A217="",C217=""),"",IF(A217="","Add a date",IF(D217="","Who paid?",IF(E217="","Pick a split","OK"))))</f>
        <v/>
      </c>
    </row>
    <row r="218">
      <c r="A218" s="60" t="n"/>
      <c r="B218" s="58" t="n"/>
      <c r="C218" s="59" t="n"/>
      <c r="D218" s="58" t="n"/>
      <c r="E218" s="58" t="n"/>
      <c r="F218" s="26">
        <f>IF(OR(C218="",People!$A$6=""),"",C218*IF($E218="By income",N(People!$D$6),IF($E218="Custom",N(People!$C$6),N(People!$E$6))))</f>
        <v/>
      </c>
      <c r="G218" s="26">
        <f>IF(OR(C218="",People!$A$7=""),"",C218*IF($E218="By income",N(People!$D$7),IF($E218="Custom",N(People!$C$7),N(People!$E$7))))</f>
        <v/>
      </c>
      <c r="H218" s="26">
        <f>IF(OR(C218="",People!$A$8=""),"",C218*IF($E218="By income",N(People!$D$8),IF($E218="Custom",N(People!$C$8),N(People!$E$8))))</f>
        <v/>
      </c>
      <c r="I218" s="26">
        <f>IF(OR(C218="",People!$A$9=""),"",C218*IF($E218="By income",N(People!$D$9),IF($E218="Custom",N(People!$C$9),N(People!$E$9))))</f>
        <v/>
      </c>
      <c r="J218" s="28">
        <f>IF(A218="","",DATE(YEAR(A218),MONTH(A218),1))</f>
        <v/>
      </c>
      <c r="K218" s="11">
        <f>IF(AND(A218="",C218=""),"",IF(A218="","Add a date",IF(D218="","Who paid?",IF(E218="","Pick a split","OK"))))</f>
        <v/>
      </c>
    </row>
    <row r="219">
      <c r="A219" s="60" t="n"/>
      <c r="B219" s="58" t="n"/>
      <c r="C219" s="59" t="n"/>
      <c r="D219" s="58" t="n"/>
      <c r="E219" s="58" t="n"/>
      <c r="F219" s="26">
        <f>IF(OR(C219="",People!$A$6=""),"",C219*IF($E219="By income",N(People!$D$6),IF($E219="Custom",N(People!$C$6),N(People!$E$6))))</f>
        <v/>
      </c>
      <c r="G219" s="26">
        <f>IF(OR(C219="",People!$A$7=""),"",C219*IF($E219="By income",N(People!$D$7),IF($E219="Custom",N(People!$C$7),N(People!$E$7))))</f>
        <v/>
      </c>
      <c r="H219" s="26">
        <f>IF(OR(C219="",People!$A$8=""),"",C219*IF($E219="By income",N(People!$D$8),IF($E219="Custom",N(People!$C$8),N(People!$E$8))))</f>
        <v/>
      </c>
      <c r="I219" s="26">
        <f>IF(OR(C219="",People!$A$9=""),"",C219*IF($E219="By income",N(People!$D$9),IF($E219="Custom",N(People!$C$9),N(People!$E$9))))</f>
        <v/>
      </c>
      <c r="J219" s="28">
        <f>IF(A219="","",DATE(YEAR(A219),MONTH(A219),1))</f>
        <v/>
      </c>
      <c r="K219" s="11">
        <f>IF(AND(A219="",C219=""),"",IF(A219="","Add a date",IF(D219="","Who paid?",IF(E219="","Pick a split","OK"))))</f>
        <v/>
      </c>
    </row>
    <row r="220">
      <c r="A220" s="60" t="n"/>
      <c r="B220" s="58" t="n"/>
      <c r="C220" s="59" t="n"/>
      <c r="D220" s="58" t="n"/>
      <c r="E220" s="58" t="n"/>
      <c r="F220" s="26">
        <f>IF(OR(C220="",People!$A$6=""),"",C220*IF($E220="By income",N(People!$D$6),IF($E220="Custom",N(People!$C$6),N(People!$E$6))))</f>
        <v/>
      </c>
      <c r="G220" s="26">
        <f>IF(OR(C220="",People!$A$7=""),"",C220*IF($E220="By income",N(People!$D$7),IF($E220="Custom",N(People!$C$7),N(People!$E$7))))</f>
        <v/>
      </c>
      <c r="H220" s="26">
        <f>IF(OR(C220="",People!$A$8=""),"",C220*IF($E220="By income",N(People!$D$8),IF($E220="Custom",N(People!$C$8),N(People!$E$8))))</f>
        <v/>
      </c>
      <c r="I220" s="26">
        <f>IF(OR(C220="",People!$A$9=""),"",C220*IF($E220="By income",N(People!$D$9),IF($E220="Custom",N(People!$C$9),N(People!$E$9))))</f>
        <v/>
      </c>
      <c r="J220" s="28">
        <f>IF(A220="","",DATE(YEAR(A220),MONTH(A220),1))</f>
        <v/>
      </c>
      <c r="K220" s="11">
        <f>IF(AND(A220="",C220=""),"",IF(A220="","Add a date",IF(D220="","Who paid?",IF(E220="","Pick a split","OK"))))</f>
        <v/>
      </c>
    </row>
    <row r="221">
      <c r="A221" s="60" t="n"/>
      <c r="B221" s="58" t="n"/>
      <c r="C221" s="59" t="n"/>
      <c r="D221" s="58" t="n"/>
      <c r="E221" s="58" t="n"/>
      <c r="F221" s="26">
        <f>IF(OR(C221="",People!$A$6=""),"",C221*IF($E221="By income",N(People!$D$6),IF($E221="Custom",N(People!$C$6),N(People!$E$6))))</f>
        <v/>
      </c>
      <c r="G221" s="26">
        <f>IF(OR(C221="",People!$A$7=""),"",C221*IF($E221="By income",N(People!$D$7),IF($E221="Custom",N(People!$C$7),N(People!$E$7))))</f>
        <v/>
      </c>
      <c r="H221" s="26">
        <f>IF(OR(C221="",People!$A$8=""),"",C221*IF($E221="By income",N(People!$D$8),IF($E221="Custom",N(People!$C$8),N(People!$E$8))))</f>
        <v/>
      </c>
      <c r="I221" s="26">
        <f>IF(OR(C221="",People!$A$9=""),"",C221*IF($E221="By income",N(People!$D$9),IF($E221="Custom",N(People!$C$9),N(People!$E$9))))</f>
        <v/>
      </c>
      <c r="J221" s="28">
        <f>IF(A221="","",DATE(YEAR(A221),MONTH(A221),1))</f>
        <v/>
      </c>
      <c r="K221" s="11">
        <f>IF(AND(A221="",C221=""),"",IF(A221="","Add a date",IF(D221="","Who paid?",IF(E221="","Pick a split","OK"))))</f>
        <v/>
      </c>
    </row>
    <row r="222">
      <c r="A222" s="60" t="n"/>
      <c r="B222" s="58" t="n"/>
      <c r="C222" s="59" t="n"/>
      <c r="D222" s="58" t="n"/>
      <c r="E222" s="58" t="n"/>
      <c r="F222" s="26">
        <f>IF(OR(C222="",People!$A$6=""),"",C222*IF($E222="By income",N(People!$D$6),IF($E222="Custom",N(People!$C$6),N(People!$E$6))))</f>
        <v/>
      </c>
      <c r="G222" s="26">
        <f>IF(OR(C222="",People!$A$7=""),"",C222*IF($E222="By income",N(People!$D$7),IF($E222="Custom",N(People!$C$7),N(People!$E$7))))</f>
        <v/>
      </c>
      <c r="H222" s="26">
        <f>IF(OR(C222="",People!$A$8=""),"",C222*IF($E222="By income",N(People!$D$8),IF($E222="Custom",N(People!$C$8),N(People!$E$8))))</f>
        <v/>
      </c>
      <c r="I222" s="26">
        <f>IF(OR(C222="",People!$A$9=""),"",C222*IF($E222="By income",N(People!$D$9),IF($E222="Custom",N(People!$C$9),N(People!$E$9))))</f>
        <v/>
      </c>
      <c r="J222" s="28">
        <f>IF(A222="","",DATE(YEAR(A222),MONTH(A222),1))</f>
        <v/>
      </c>
      <c r="K222" s="11">
        <f>IF(AND(A222="",C222=""),"",IF(A222="","Add a date",IF(D222="","Who paid?",IF(E222="","Pick a split","OK"))))</f>
        <v/>
      </c>
    </row>
    <row r="223">
      <c r="A223" s="60" t="n"/>
      <c r="B223" s="58" t="n"/>
      <c r="C223" s="59" t="n"/>
      <c r="D223" s="58" t="n"/>
      <c r="E223" s="58" t="n"/>
      <c r="F223" s="26">
        <f>IF(OR(C223="",People!$A$6=""),"",C223*IF($E223="By income",N(People!$D$6),IF($E223="Custom",N(People!$C$6),N(People!$E$6))))</f>
        <v/>
      </c>
      <c r="G223" s="26">
        <f>IF(OR(C223="",People!$A$7=""),"",C223*IF($E223="By income",N(People!$D$7),IF($E223="Custom",N(People!$C$7),N(People!$E$7))))</f>
        <v/>
      </c>
      <c r="H223" s="26">
        <f>IF(OR(C223="",People!$A$8=""),"",C223*IF($E223="By income",N(People!$D$8),IF($E223="Custom",N(People!$C$8),N(People!$E$8))))</f>
        <v/>
      </c>
      <c r="I223" s="26">
        <f>IF(OR(C223="",People!$A$9=""),"",C223*IF($E223="By income",N(People!$D$9),IF($E223="Custom",N(People!$C$9),N(People!$E$9))))</f>
        <v/>
      </c>
      <c r="J223" s="28">
        <f>IF(A223="","",DATE(YEAR(A223),MONTH(A223),1))</f>
        <v/>
      </c>
      <c r="K223" s="11">
        <f>IF(AND(A223="",C223=""),"",IF(A223="","Add a date",IF(D223="","Who paid?",IF(E223="","Pick a split","OK"))))</f>
        <v/>
      </c>
    </row>
    <row r="224">
      <c r="A224" s="60" t="n"/>
      <c r="B224" s="58" t="n"/>
      <c r="C224" s="59" t="n"/>
      <c r="D224" s="58" t="n"/>
      <c r="E224" s="58" t="n"/>
      <c r="F224" s="26">
        <f>IF(OR(C224="",People!$A$6=""),"",C224*IF($E224="By income",N(People!$D$6),IF($E224="Custom",N(People!$C$6),N(People!$E$6))))</f>
        <v/>
      </c>
      <c r="G224" s="26">
        <f>IF(OR(C224="",People!$A$7=""),"",C224*IF($E224="By income",N(People!$D$7),IF($E224="Custom",N(People!$C$7),N(People!$E$7))))</f>
        <v/>
      </c>
      <c r="H224" s="26">
        <f>IF(OR(C224="",People!$A$8=""),"",C224*IF($E224="By income",N(People!$D$8),IF($E224="Custom",N(People!$C$8),N(People!$E$8))))</f>
        <v/>
      </c>
      <c r="I224" s="26">
        <f>IF(OR(C224="",People!$A$9=""),"",C224*IF($E224="By income",N(People!$D$9),IF($E224="Custom",N(People!$C$9),N(People!$E$9))))</f>
        <v/>
      </c>
      <c r="J224" s="28">
        <f>IF(A224="","",DATE(YEAR(A224),MONTH(A224),1))</f>
        <v/>
      </c>
      <c r="K224" s="11">
        <f>IF(AND(A224="",C224=""),"",IF(A224="","Add a date",IF(D224="","Who paid?",IF(E224="","Pick a split","OK"))))</f>
        <v/>
      </c>
    </row>
    <row r="225">
      <c r="A225" s="60" t="n"/>
      <c r="B225" s="58" t="n"/>
      <c r="C225" s="59" t="n"/>
      <c r="D225" s="58" t="n"/>
      <c r="E225" s="58" t="n"/>
      <c r="F225" s="26">
        <f>IF(OR(C225="",People!$A$6=""),"",C225*IF($E225="By income",N(People!$D$6),IF($E225="Custom",N(People!$C$6),N(People!$E$6))))</f>
        <v/>
      </c>
      <c r="G225" s="26">
        <f>IF(OR(C225="",People!$A$7=""),"",C225*IF($E225="By income",N(People!$D$7),IF($E225="Custom",N(People!$C$7),N(People!$E$7))))</f>
        <v/>
      </c>
      <c r="H225" s="26">
        <f>IF(OR(C225="",People!$A$8=""),"",C225*IF($E225="By income",N(People!$D$8),IF($E225="Custom",N(People!$C$8),N(People!$E$8))))</f>
        <v/>
      </c>
      <c r="I225" s="26">
        <f>IF(OR(C225="",People!$A$9=""),"",C225*IF($E225="By income",N(People!$D$9),IF($E225="Custom",N(People!$C$9),N(People!$E$9))))</f>
        <v/>
      </c>
      <c r="J225" s="28">
        <f>IF(A225="","",DATE(YEAR(A225),MONTH(A225),1))</f>
        <v/>
      </c>
      <c r="K225" s="11">
        <f>IF(AND(A225="",C225=""),"",IF(A225="","Add a date",IF(D225="","Who paid?",IF(E225="","Pick a split","OK"))))</f>
        <v/>
      </c>
    </row>
    <row r="226">
      <c r="A226" s="60" t="n"/>
      <c r="B226" s="58" t="n"/>
      <c r="C226" s="59" t="n"/>
      <c r="D226" s="58" t="n"/>
      <c r="E226" s="58" t="n"/>
      <c r="F226" s="26">
        <f>IF(OR(C226="",People!$A$6=""),"",C226*IF($E226="By income",N(People!$D$6),IF($E226="Custom",N(People!$C$6),N(People!$E$6))))</f>
        <v/>
      </c>
      <c r="G226" s="26">
        <f>IF(OR(C226="",People!$A$7=""),"",C226*IF($E226="By income",N(People!$D$7),IF($E226="Custom",N(People!$C$7),N(People!$E$7))))</f>
        <v/>
      </c>
      <c r="H226" s="26">
        <f>IF(OR(C226="",People!$A$8=""),"",C226*IF($E226="By income",N(People!$D$8),IF($E226="Custom",N(People!$C$8),N(People!$E$8))))</f>
        <v/>
      </c>
      <c r="I226" s="26">
        <f>IF(OR(C226="",People!$A$9=""),"",C226*IF($E226="By income",N(People!$D$9),IF($E226="Custom",N(People!$C$9),N(People!$E$9))))</f>
        <v/>
      </c>
      <c r="J226" s="28">
        <f>IF(A226="","",DATE(YEAR(A226),MONTH(A226),1))</f>
        <v/>
      </c>
      <c r="K226" s="11">
        <f>IF(AND(A226="",C226=""),"",IF(A226="","Add a date",IF(D226="","Who paid?",IF(E226="","Pick a split","OK"))))</f>
        <v/>
      </c>
    </row>
    <row r="227">
      <c r="A227" s="60" t="n"/>
      <c r="B227" s="58" t="n"/>
      <c r="C227" s="59" t="n"/>
      <c r="D227" s="58" t="n"/>
      <c r="E227" s="58" t="n"/>
      <c r="F227" s="26">
        <f>IF(OR(C227="",People!$A$6=""),"",C227*IF($E227="By income",N(People!$D$6),IF($E227="Custom",N(People!$C$6),N(People!$E$6))))</f>
        <v/>
      </c>
      <c r="G227" s="26">
        <f>IF(OR(C227="",People!$A$7=""),"",C227*IF($E227="By income",N(People!$D$7),IF($E227="Custom",N(People!$C$7),N(People!$E$7))))</f>
        <v/>
      </c>
      <c r="H227" s="26">
        <f>IF(OR(C227="",People!$A$8=""),"",C227*IF($E227="By income",N(People!$D$8),IF($E227="Custom",N(People!$C$8),N(People!$E$8))))</f>
        <v/>
      </c>
      <c r="I227" s="26">
        <f>IF(OR(C227="",People!$A$9=""),"",C227*IF($E227="By income",N(People!$D$9),IF($E227="Custom",N(People!$C$9),N(People!$E$9))))</f>
        <v/>
      </c>
      <c r="J227" s="28">
        <f>IF(A227="","",DATE(YEAR(A227),MONTH(A227),1))</f>
        <v/>
      </c>
      <c r="K227" s="11">
        <f>IF(AND(A227="",C227=""),"",IF(A227="","Add a date",IF(D227="","Who paid?",IF(E227="","Pick a split","OK"))))</f>
        <v/>
      </c>
    </row>
    <row r="228">
      <c r="A228" s="60" t="n"/>
      <c r="B228" s="58" t="n"/>
      <c r="C228" s="59" t="n"/>
      <c r="D228" s="58" t="n"/>
      <c r="E228" s="58" t="n"/>
      <c r="F228" s="26">
        <f>IF(OR(C228="",People!$A$6=""),"",C228*IF($E228="By income",N(People!$D$6),IF($E228="Custom",N(People!$C$6),N(People!$E$6))))</f>
        <v/>
      </c>
      <c r="G228" s="26">
        <f>IF(OR(C228="",People!$A$7=""),"",C228*IF($E228="By income",N(People!$D$7),IF($E228="Custom",N(People!$C$7),N(People!$E$7))))</f>
        <v/>
      </c>
      <c r="H228" s="26">
        <f>IF(OR(C228="",People!$A$8=""),"",C228*IF($E228="By income",N(People!$D$8),IF($E228="Custom",N(People!$C$8),N(People!$E$8))))</f>
        <v/>
      </c>
      <c r="I228" s="26">
        <f>IF(OR(C228="",People!$A$9=""),"",C228*IF($E228="By income",N(People!$D$9),IF($E228="Custom",N(People!$C$9),N(People!$E$9))))</f>
        <v/>
      </c>
      <c r="J228" s="28">
        <f>IF(A228="","",DATE(YEAR(A228),MONTH(A228),1))</f>
        <v/>
      </c>
      <c r="K228" s="11">
        <f>IF(AND(A228="",C228=""),"",IF(A228="","Add a date",IF(D228="","Who paid?",IF(E228="","Pick a split","OK"))))</f>
        <v/>
      </c>
    </row>
    <row r="229">
      <c r="A229" s="60" t="n"/>
      <c r="B229" s="58" t="n"/>
      <c r="C229" s="59" t="n"/>
      <c r="D229" s="58" t="n"/>
      <c r="E229" s="58" t="n"/>
      <c r="F229" s="26">
        <f>IF(OR(C229="",People!$A$6=""),"",C229*IF($E229="By income",N(People!$D$6),IF($E229="Custom",N(People!$C$6),N(People!$E$6))))</f>
        <v/>
      </c>
      <c r="G229" s="26">
        <f>IF(OR(C229="",People!$A$7=""),"",C229*IF($E229="By income",N(People!$D$7),IF($E229="Custom",N(People!$C$7),N(People!$E$7))))</f>
        <v/>
      </c>
      <c r="H229" s="26">
        <f>IF(OR(C229="",People!$A$8=""),"",C229*IF($E229="By income",N(People!$D$8),IF($E229="Custom",N(People!$C$8),N(People!$E$8))))</f>
        <v/>
      </c>
      <c r="I229" s="26">
        <f>IF(OR(C229="",People!$A$9=""),"",C229*IF($E229="By income",N(People!$D$9),IF($E229="Custom",N(People!$C$9),N(People!$E$9))))</f>
        <v/>
      </c>
      <c r="J229" s="28">
        <f>IF(A229="","",DATE(YEAR(A229),MONTH(A229),1))</f>
        <v/>
      </c>
      <c r="K229" s="11">
        <f>IF(AND(A229="",C229=""),"",IF(A229="","Add a date",IF(D229="","Who paid?",IF(E229="","Pick a split","OK"))))</f>
        <v/>
      </c>
    </row>
    <row r="230">
      <c r="A230" s="60" t="n"/>
      <c r="B230" s="58" t="n"/>
      <c r="C230" s="59" t="n"/>
      <c r="D230" s="58" t="n"/>
      <c r="E230" s="58" t="n"/>
      <c r="F230" s="26">
        <f>IF(OR(C230="",People!$A$6=""),"",C230*IF($E230="By income",N(People!$D$6),IF($E230="Custom",N(People!$C$6),N(People!$E$6))))</f>
        <v/>
      </c>
      <c r="G230" s="26">
        <f>IF(OR(C230="",People!$A$7=""),"",C230*IF($E230="By income",N(People!$D$7),IF($E230="Custom",N(People!$C$7),N(People!$E$7))))</f>
        <v/>
      </c>
      <c r="H230" s="26">
        <f>IF(OR(C230="",People!$A$8=""),"",C230*IF($E230="By income",N(People!$D$8),IF($E230="Custom",N(People!$C$8),N(People!$E$8))))</f>
        <v/>
      </c>
      <c r="I230" s="26">
        <f>IF(OR(C230="",People!$A$9=""),"",C230*IF($E230="By income",N(People!$D$9),IF($E230="Custom",N(People!$C$9),N(People!$E$9))))</f>
        <v/>
      </c>
      <c r="J230" s="28">
        <f>IF(A230="","",DATE(YEAR(A230),MONTH(A230),1))</f>
        <v/>
      </c>
      <c r="K230" s="11">
        <f>IF(AND(A230="",C230=""),"",IF(A230="","Add a date",IF(D230="","Who paid?",IF(E230="","Pick a split","OK"))))</f>
        <v/>
      </c>
    </row>
    <row r="231">
      <c r="A231" s="60" t="n"/>
      <c r="B231" s="58" t="n"/>
      <c r="C231" s="59" t="n"/>
      <c r="D231" s="58" t="n"/>
      <c r="E231" s="58" t="n"/>
      <c r="F231" s="26">
        <f>IF(OR(C231="",People!$A$6=""),"",C231*IF($E231="By income",N(People!$D$6),IF($E231="Custom",N(People!$C$6),N(People!$E$6))))</f>
        <v/>
      </c>
      <c r="G231" s="26">
        <f>IF(OR(C231="",People!$A$7=""),"",C231*IF($E231="By income",N(People!$D$7),IF($E231="Custom",N(People!$C$7),N(People!$E$7))))</f>
        <v/>
      </c>
      <c r="H231" s="26">
        <f>IF(OR(C231="",People!$A$8=""),"",C231*IF($E231="By income",N(People!$D$8),IF($E231="Custom",N(People!$C$8),N(People!$E$8))))</f>
        <v/>
      </c>
      <c r="I231" s="26">
        <f>IF(OR(C231="",People!$A$9=""),"",C231*IF($E231="By income",N(People!$D$9),IF($E231="Custom",N(People!$C$9),N(People!$E$9))))</f>
        <v/>
      </c>
      <c r="J231" s="28">
        <f>IF(A231="","",DATE(YEAR(A231),MONTH(A231),1))</f>
        <v/>
      </c>
      <c r="K231" s="11">
        <f>IF(AND(A231="",C231=""),"",IF(A231="","Add a date",IF(D231="","Who paid?",IF(E231="","Pick a split","OK"))))</f>
        <v/>
      </c>
    </row>
    <row r="232">
      <c r="A232" s="60" t="n"/>
      <c r="B232" s="58" t="n"/>
      <c r="C232" s="59" t="n"/>
      <c r="D232" s="58" t="n"/>
      <c r="E232" s="58" t="n"/>
      <c r="F232" s="26">
        <f>IF(OR(C232="",People!$A$6=""),"",C232*IF($E232="By income",N(People!$D$6),IF($E232="Custom",N(People!$C$6),N(People!$E$6))))</f>
        <v/>
      </c>
      <c r="G232" s="26">
        <f>IF(OR(C232="",People!$A$7=""),"",C232*IF($E232="By income",N(People!$D$7),IF($E232="Custom",N(People!$C$7),N(People!$E$7))))</f>
        <v/>
      </c>
      <c r="H232" s="26">
        <f>IF(OR(C232="",People!$A$8=""),"",C232*IF($E232="By income",N(People!$D$8),IF($E232="Custom",N(People!$C$8),N(People!$E$8))))</f>
        <v/>
      </c>
      <c r="I232" s="26">
        <f>IF(OR(C232="",People!$A$9=""),"",C232*IF($E232="By income",N(People!$D$9),IF($E232="Custom",N(People!$C$9),N(People!$E$9))))</f>
        <v/>
      </c>
      <c r="J232" s="28">
        <f>IF(A232="","",DATE(YEAR(A232),MONTH(A232),1))</f>
        <v/>
      </c>
      <c r="K232" s="11">
        <f>IF(AND(A232="",C232=""),"",IF(A232="","Add a date",IF(D232="","Who paid?",IF(E232="","Pick a split","OK"))))</f>
        <v/>
      </c>
    </row>
    <row r="233">
      <c r="A233" s="60" t="n"/>
      <c r="B233" s="58" t="n"/>
      <c r="C233" s="59" t="n"/>
      <c r="D233" s="58" t="n"/>
      <c r="E233" s="58" t="n"/>
      <c r="F233" s="26">
        <f>IF(OR(C233="",People!$A$6=""),"",C233*IF($E233="By income",N(People!$D$6),IF($E233="Custom",N(People!$C$6),N(People!$E$6))))</f>
        <v/>
      </c>
      <c r="G233" s="26">
        <f>IF(OR(C233="",People!$A$7=""),"",C233*IF($E233="By income",N(People!$D$7),IF($E233="Custom",N(People!$C$7),N(People!$E$7))))</f>
        <v/>
      </c>
      <c r="H233" s="26">
        <f>IF(OR(C233="",People!$A$8=""),"",C233*IF($E233="By income",N(People!$D$8),IF($E233="Custom",N(People!$C$8),N(People!$E$8))))</f>
        <v/>
      </c>
      <c r="I233" s="26">
        <f>IF(OR(C233="",People!$A$9=""),"",C233*IF($E233="By income",N(People!$D$9),IF($E233="Custom",N(People!$C$9),N(People!$E$9))))</f>
        <v/>
      </c>
      <c r="J233" s="28">
        <f>IF(A233="","",DATE(YEAR(A233),MONTH(A233),1))</f>
        <v/>
      </c>
      <c r="K233" s="11">
        <f>IF(AND(A233="",C233=""),"",IF(A233="","Add a date",IF(D233="","Who paid?",IF(E233="","Pick a split","OK"))))</f>
        <v/>
      </c>
    </row>
    <row r="234">
      <c r="A234" s="60" t="n"/>
      <c r="B234" s="58" t="n"/>
      <c r="C234" s="59" t="n"/>
      <c r="D234" s="58" t="n"/>
      <c r="E234" s="58" t="n"/>
      <c r="F234" s="26">
        <f>IF(OR(C234="",People!$A$6=""),"",C234*IF($E234="By income",N(People!$D$6),IF($E234="Custom",N(People!$C$6),N(People!$E$6))))</f>
        <v/>
      </c>
      <c r="G234" s="26">
        <f>IF(OR(C234="",People!$A$7=""),"",C234*IF($E234="By income",N(People!$D$7),IF($E234="Custom",N(People!$C$7),N(People!$E$7))))</f>
        <v/>
      </c>
      <c r="H234" s="26">
        <f>IF(OR(C234="",People!$A$8=""),"",C234*IF($E234="By income",N(People!$D$8),IF($E234="Custom",N(People!$C$8),N(People!$E$8))))</f>
        <v/>
      </c>
      <c r="I234" s="26">
        <f>IF(OR(C234="",People!$A$9=""),"",C234*IF($E234="By income",N(People!$D$9),IF($E234="Custom",N(People!$C$9),N(People!$E$9))))</f>
        <v/>
      </c>
      <c r="J234" s="28">
        <f>IF(A234="","",DATE(YEAR(A234),MONTH(A234),1))</f>
        <v/>
      </c>
      <c r="K234" s="11">
        <f>IF(AND(A234="",C234=""),"",IF(A234="","Add a date",IF(D234="","Who paid?",IF(E234="","Pick a split","OK"))))</f>
        <v/>
      </c>
    </row>
    <row r="235">
      <c r="A235" s="60" t="n"/>
      <c r="B235" s="58" t="n"/>
      <c r="C235" s="59" t="n"/>
      <c r="D235" s="58" t="n"/>
      <c r="E235" s="58" t="n"/>
      <c r="F235" s="26">
        <f>IF(OR(C235="",People!$A$6=""),"",C235*IF($E235="By income",N(People!$D$6),IF($E235="Custom",N(People!$C$6),N(People!$E$6))))</f>
        <v/>
      </c>
      <c r="G235" s="26">
        <f>IF(OR(C235="",People!$A$7=""),"",C235*IF($E235="By income",N(People!$D$7),IF($E235="Custom",N(People!$C$7),N(People!$E$7))))</f>
        <v/>
      </c>
      <c r="H235" s="26">
        <f>IF(OR(C235="",People!$A$8=""),"",C235*IF($E235="By income",N(People!$D$8),IF($E235="Custom",N(People!$C$8),N(People!$E$8))))</f>
        <v/>
      </c>
      <c r="I235" s="26">
        <f>IF(OR(C235="",People!$A$9=""),"",C235*IF($E235="By income",N(People!$D$9),IF($E235="Custom",N(People!$C$9),N(People!$E$9))))</f>
        <v/>
      </c>
      <c r="J235" s="28">
        <f>IF(A235="","",DATE(YEAR(A235),MONTH(A235),1))</f>
        <v/>
      </c>
      <c r="K235" s="11">
        <f>IF(AND(A235="",C235=""),"",IF(A235="","Add a date",IF(D235="","Who paid?",IF(E235="","Pick a split","OK"))))</f>
        <v/>
      </c>
    </row>
    <row r="236">
      <c r="A236" s="60" t="n"/>
      <c r="B236" s="58" t="n"/>
      <c r="C236" s="59" t="n"/>
      <c r="D236" s="58" t="n"/>
      <c r="E236" s="58" t="n"/>
      <c r="F236" s="26">
        <f>IF(OR(C236="",People!$A$6=""),"",C236*IF($E236="By income",N(People!$D$6),IF($E236="Custom",N(People!$C$6),N(People!$E$6))))</f>
        <v/>
      </c>
      <c r="G236" s="26">
        <f>IF(OR(C236="",People!$A$7=""),"",C236*IF($E236="By income",N(People!$D$7),IF($E236="Custom",N(People!$C$7),N(People!$E$7))))</f>
        <v/>
      </c>
      <c r="H236" s="26">
        <f>IF(OR(C236="",People!$A$8=""),"",C236*IF($E236="By income",N(People!$D$8),IF($E236="Custom",N(People!$C$8),N(People!$E$8))))</f>
        <v/>
      </c>
      <c r="I236" s="26">
        <f>IF(OR(C236="",People!$A$9=""),"",C236*IF($E236="By income",N(People!$D$9),IF($E236="Custom",N(People!$C$9),N(People!$E$9))))</f>
        <v/>
      </c>
      <c r="J236" s="28">
        <f>IF(A236="","",DATE(YEAR(A236),MONTH(A236),1))</f>
        <v/>
      </c>
      <c r="K236" s="11">
        <f>IF(AND(A236="",C236=""),"",IF(A236="","Add a date",IF(D236="","Who paid?",IF(E236="","Pick a split","OK"))))</f>
        <v/>
      </c>
    </row>
    <row r="237">
      <c r="A237" s="60" t="n"/>
      <c r="B237" s="58" t="n"/>
      <c r="C237" s="59" t="n"/>
      <c r="D237" s="58" t="n"/>
      <c r="E237" s="58" t="n"/>
      <c r="F237" s="26">
        <f>IF(OR(C237="",People!$A$6=""),"",C237*IF($E237="By income",N(People!$D$6),IF($E237="Custom",N(People!$C$6),N(People!$E$6))))</f>
        <v/>
      </c>
      <c r="G237" s="26">
        <f>IF(OR(C237="",People!$A$7=""),"",C237*IF($E237="By income",N(People!$D$7),IF($E237="Custom",N(People!$C$7),N(People!$E$7))))</f>
        <v/>
      </c>
      <c r="H237" s="26">
        <f>IF(OR(C237="",People!$A$8=""),"",C237*IF($E237="By income",N(People!$D$8),IF($E237="Custom",N(People!$C$8),N(People!$E$8))))</f>
        <v/>
      </c>
      <c r="I237" s="26">
        <f>IF(OR(C237="",People!$A$9=""),"",C237*IF($E237="By income",N(People!$D$9),IF($E237="Custom",N(People!$C$9),N(People!$E$9))))</f>
        <v/>
      </c>
      <c r="J237" s="28">
        <f>IF(A237="","",DATE(YEAR(A237),MONTH(A237),1))</f>
        <v/>
      </c>
      <c r="K237" s="11">
        <f>IF(AND(A237="",C237=""),"",IF(A237="","Add a date",IF(D237="","Who paid?",IF(E237="","Pick a split","OK"))))</f>
        <v/>
      </c>
    </row>
    <row r="238">
      <c r="A238" s="60" t="n"/>
      <c r="B238" s="58" t="n"/>
      <c r="C238" s="59" t="n"/>
      <c r="D238" s="58" t="n"/>
      <c r="E238" s="58" t="n"/>
      <c r="F238" s="26">
        <f>IF(OR(C238="",People!$A$6=""),"",C238*IF($E238="By income",N(People!$D$6),IF($E238="Custom",N(People!$C$6),N(People!$E$6))))</f>
        <v/>
      </c>
      <c r="G238" s="26">
        <f>IF(OR(C238="",People!$A$7=""),"",C238*IF($E238="By income",N(People!$D$7),IF($E238="Custom",N(People!$C$7),N(People!$E$7))))</f>
        <v/>
      </c>
      <c r="H238" s="26">
        <f>IF(OR(C238="",People!$A$8=""),"",C238*IF($E238="By income",N(People!$D$8),IF($E238="Custom",N(People!$C$8),N(People!$E$8))))</f>
        <v/>
      </c>
      <c r="I238" s="26">
        <f>IF(OR(C238="",People!$A$9=""),"",C238*IF($E238="By income",N(People!$D$9),IF($E238="Custom",N(People!$C$9),N(People!$E$9))))</f>
        <v/>
      </c>
      <c r="J238" s="28">
        <f>IF(A238="","",DATE(YEAR(A238),MONTH(A238),1))</f>
        <v/>
      </c>
      <c r="K238" s="11">
        <f>IF(AND(A238="",C238=""),"",IF(A238="","Add a date",IF(D238="","Who paid?",IF(E238="","Pick a split","OK"))))</f>
        <v/>
      </c>
    </row>
    <row r="239">
      <c r="A239" s="60" t="n"/>
      <c r="B239" s="58" t="n"/>
      <c r="C239" s="59" t="n"/>
      <c r="D239" s="58" t="n"/>
      <c r="E239" s="58" t="n"/>
      <c r="F239" s="26">
        <f>IF(OR(C239="",People!$A$6=""),"",C239*IF($E239="By income",N(People!$D$6),IF($E239="Custom",N(People!$C$6),N(People!$E$6))))</f>
        <v/>
      </c>
      <c r="G239" s="26">
        <f>IF(OR(C239="",People!$A$7=""),"",C239*IF($E239="By income",N(People!$D$7),IF($E239="Custom",N(People!$C$7),N(People!$E$7))))</f>
        <v/>
      </c>
      <c r="H239" s="26">
        <f>IF(OR(C239="",People!$A$8=""),"",C239*IF($E239="By income",N(People!$D$8),IF($E239="Custom",N(People!$C$8),N(People!$E$8))))</f>
        <v/>
      </c>
      <c r="I239" s="26">
        <f>IF(OR(C239="",People!$A$9=""),"",C239*IF($E239="By income",N(People!$D$9),IF($E239="Custom",N(People!$C$9),N(People!$E$9))))</f>
        <v/>
      </c>
      <c r="J239" s="28">
        <f>IF(A239="","",DATE(YEAR(A239),MONTH(A239),1))</f>
        <v/>
      </c>
      <c r="K239" s="11">
        <f>IF(AND(A239="",C239=""),"",IF(A239="","Add a date",IF(D239="","Who paid?",IF(E239="","Pick a split","OK"))))</f>
        <v/>
      </c>
    </row>
    <row r="240">
      <c r="A240" s="60" t="n"/>
      <c r="B240" s="58" t="n"/>
      <c r="C240" s="59" t="n"/>
      <c r="D240" s="58" t="n"/>
      <c r="E240" s="58" t="n"/>
      <c r="F240" s="26">
        <f>IF(OR(C240="",People!$A$6=""),"",C240*IF($E240="By income",N(People!$D$6),IF($E240="Custom",N(People!$C$6),N(People!$E$6))))</f>
        <v/>
      </c>
      <c r="G240" s="26">
        <f>IF(OR(C240="",People!$A$7=""),"",C240*IF($E240="By income",N(People!$D$7),IF($E240="Custom",N(People!$C$7),N(People!$E$7))))</f>
        <v/>
      </c>
      <c r="H240" s="26">
        <f>IF(OR(C240="",People!$A$8=""),"",C240*IF($E240="By income",N(People!$D$8),IF($E240="Custom",N(People!$C$8),N(People!$E$8))))</f>
        <v/>
      </c>
      <c r="I240" s="26">
        <f>IF(OR(C240="",People!$A$9=""),"",C240*IF($E240="By income",N(People!$D$9),IF($E240="Custom",N(People!$C$9),N(People!$E$9))))</f>
        <v/>
      </c>
      <c r="J240" s="28">
        <f>IF(A240="","",DATE(YEAR(A240),MONTH(A240),1))</f>
        <v/>
      </c>
      <c r="K240" s="11">
        <f>IF(AND(A240="",C240=""),"",IF(A240="","Add a date",IF(D240="","Who paid?",IF(E240="","Pick a split","OK"))))</f>
        <v/>
      </c>
    </row>
    <row r="241">
      <c r="A241" s="60" t="n"/>
      <c r="B241" s="58" t="n"/>
      <c r="C241" s="59" t="n"/>
      <c r="D241" s="58" t="n"/>
      <c r="E241" s="58" t="n"/>
      <c r="F241" s="26">
        <f>IF(OR(C241="",People!$A$6=""),"",C241*IF($E241="By income",N(People!$D$6),IF($E241="Custom",N(People!$C$6),N(People!$E$6))))</f>
        <v/>
      </c>
      <c r="G241" s="26">
        <f>IF(OR(C241="",People!$A$7=""),"",C241*IF($E241="By income",N(People!$D$7),IF($E241="Custom",N(People!$C$7),N(People!$E$7))))</f>
        <v/>
      </c>
      <c r="H241" s="26">
        <f>IF(OR(C241="",People!$A$8=""),"",C241*IF($E241="By income",N(People!$D$8),IF($E241="Custom",N(People!$C$8),N(People!$E$8))))</f>
        <v/>
      </c>
      <c r="I241" s="26">
        <f>IF(OR(C241="",People!$A$9=""),"",C241*IF($E241="By income",N(People!$D$9),IF($E241="Custom",N(People!$C$9),N(People!$E$9))))</f>
        <v/>
      </c>
      <c r="J241" s="28">
        <f>IF(A241="","",DATE(YEAR(A241),MONTH(A241),1))</f>
        <v/>
      </c>
      <c r="K241" s="11">
        <f>IF(AND(A241="",C241=""),"",IF(A241="","Add a date",IF(D241="","Who paid?",IF(E241="","Pick a split","OK"))))</f>
        <v/>
      </c>
    </row>
    <row r="242">
      <c r="A242" s="60" t="n"/>
      <c r="B242" s="58" t="n"/>
      <c r="C242" s="59" t="n"/>
      <c r="D242" s="58" t="n"/>
      <c r="E242" s="58" t="n"/>
      <c r="F242" s="26">
        <f>IF(OR(C242="",People!$A$6=""),"",C242*IF($E242="By income",N(People!$D$6),IF($E242="Custom",N(People!$C$6),N(People!$E$6))))</f>
        <v/>
      </c>
      <c r="G242" s="26">
        <f>IF(OR(C242="",People!$A$7=""),"",C242*IF($E242="By income",N(People!$D$7),IF($E242="Custom",N(People!$C$7),N(People!$E$7))))</f>
        <v/>
      </c>
      <c r="H242" s="26">
        <f>IF(OR(C242="",People!$A$8=""),"",C242*IF($E242="By income",N(People!$D$8),IF($E242="Custom",N(People!$C$8),N(People!$E$8))))</f>
        <v/>
      </c>
      <c r="I242" s="26">
        <f>IF(OR(C242="",People!$A$9=""),"",C242*IF($E242="By income",N(People!$D$9),IF($E242="Custom",N(People!$C$9),N(People!$E$9))))</f>
        <v/>
      </c>
      <c r="J242" s="28">
        <f>IF(A242="","",DATE(YEAR(A242),MONTH(A242),1))</f>
        <v/>
      </c>
      <c r="K242" s="11">
        <f>IF(AND(A242="",C242=""),"",IF(A242="","Add a date",IF(D242="","Who paid?",IF(E242="","Pick a split","OK"))))</f>
        <v/>
      </c>
    </row>
    <row r="243">
      <c r="A243" s="60" t="n"/>
      <c r="B243" s="58" t="n"/>
      <c r="C243" s="59" t="n"/>
      <c r="D243" s="58" t="n"/>
      <c r="E243" s="58" t="n"/>
      <c r="F243" s="26">
        <f>IF(OR(C243="",People!$A$6=""),"",C243*IF($E243="By income",N(People!$D$6),IF($E243="Custom",N(People!$C$6),N(People!$E$6))))</f>
        <v/>
      </c>
      <c r="G243" s="26">
        <f>IF(OR(C243="",People!$A$7=""),"",C243*IF($E243="By income",N(People!$D$7),IF($E243="Custom",N(People!$C$7),N(People!$E$7))))</f>
        <v/>
      </c>
      <c r="H243" s="26">
        <f>IF(OR(C243="",People!$A$8=""),"",C243*IF($E243="By income",N(People!$D$8),IF($E243="Custom",N(People!$C$8),N(People!$E$8))))</f>
        <v/>
      </c>
      <c r="I243" s="26">
        <f>IF(OR(C243="",People!$A$9=""),"",C243*IF($E243="By income",N(People!$D$9),IF($E243="Custom",N(People!$C$9),N(People!$E$9))))</f>
        <v/>
      </c>
      <c r="J243" s="28">
        <f>IF(A243="","",DATE(YEAR(A243),MONTH(A243),1))</f>
        <v/>
      </c>
      <c r="K243" s="11">
        <f>IF(AND(A243="",C243=""),"",IF(A243="","Add a date",IF(D243="","Who paid?",IF(E243="","Pick a split","OK"))))</f>
        <v/>
      </c>
    </row>
    <row r="244">
      <c r="A244" s="60" t="n"/>
      <c r="B244" s="58" t="n"/>
      <c r="C244" s="59" t="n"/>
      <c r="D244" s="58" t="n"/>
      <c r="E244" s="58" t="n"/>
      <c r="F244" s="26">
        <f>IF(OR(C244="",People!$A$6=""),"",C244*IF($E244="By income",N(People!$D$6),IF($E244="Custom",N(People!$C$6),N(People!$E$6))))</f>
        <v/>
      </c>
      <c r="G244" s="26">
        <f>IF(OR(C244="",People!$A$7=""),"",C244*IF($E244="By income",N(People!$D$7),IF($E244="Custom",N(People!$C$7),N(People!$E$7))))</f>
        <v/>
      </c>
      <c r="H244" s="26">
        <f>IF(OR(C244="",People!$A$8=""),"",C244*IF($E244="By income",N(People!$D$8),IF($E244="Custom",N(People!$C$8),N(People!$E$8))))</f>
        <v/>
      </c>
      <c r="I244" s="26">
        <f>IF(OR(C244="",People!$A$9=""),"",C244*IF($E244="By income",N(People!$D$9),IF($E244="Custom",N(People!$C$9),N(People!$E$9))))</f>
        <v/>
      </c>
      <c r="J244" s="28">
        <f>IF(A244="","",DATE(YEAR(A244),MONTH(A244),1))</f>
        <v/>
      </c>
      <c r="K244" s="11">
        <f>IF(AND(A244="",C244=""),"",IF(A244="","Add a date",IF(D244="","Who paid?",IF(E244="","Pick a split","OK"))))</f>
        <v/>
      </c>
    </row>
    <row r="245">
      <c r="A245" s="60" t="n"/>
      <c r="B245" s="58" t="n"/>
      <c r="C245" s="59" t="n"/>
      <c r="D245" s="58" t="n"/>
      <c r="E245" s="58" t="n"/>
      <c r="F245" s="26">
        <f>IF(OR(C245="",People!$A$6=""),"",C245*IF($E245="By income",N(People!$D$6),IF($E245="Custom",N(People!$C$6),N(People!$E$6))))</f>
        <v/>
      </c>
      <c r="G245" s="26">
        <f>IF(OR(C245="",People!$A$7=""),"",C245*IF($E245="By income",N(People!$D$7),IF($E245="Custom",N(People!$C$7),N(People!$E$7))))</f>
        <v/>
      </c>
      <c r="H245" s="26">
        <f>IF(OR(C245="",People!$A$8=""),"",C245*IF($E245="By income",N(People!$D$8),IF($E245="Custom",N(People!$C$8),N(People!$E$8))))</f>
        <v/>
      </c>
      <c r="I245" s="26">
        <f>IF(OR(C245="",People!$A$9=""),"",C245*IF($E245="By income",N(People!$D$9),IF($E245="Custom",N(People!$C$9),N(People!$E$9))))</f>
        <v/>
      </c>
      <c r="J245" s="28">
        <f>IF(A245="","",DATE(YEAR(A245),MONTH(A245),1))</f>
        <v/>
      </c>
      <c r="K245" s="11">
        <f>IF(AND(A245="",C245=""),"",IF(A245="","Add a date",IF(D245="","Who paid?",IF(E245="","Pick a split","OK"))))</f>
        <v/>
      </c>
    </row>
    <row r="246">
      <c r="A246" s="60" t="n"/>
      <c r="B246" s="58" t="n"/>
      <c r="C246" s="59" t="n"/>
      <c r="D246" s="58" t="n"/>
      <c r="E246" s="58" t="n"/>
      <c r="F246" s="26">
        <f>IF(OR(C246="",People!$A$6=""),"",C246*IF($E246="By income",N(People!$D$6),IF($E246="Custom",N(People!$C$6),N(People!$E$6))))</f>
        <v/>
      </c>
      <c r="G246" s="26">
        <f>IF(OR(C246="",People!$A$7=""),"",C246*IF($E246="By income",N(People!$D$7),IF($E246="Custom",N(People!$C$7),N(People!$E$7))))</f>
        <v/>
      </c>
      <c r="H246" s="26">
        <f>IF(OR(C246="",People!$A$8=""),"",C246*IF($E246="By income",N(People!$D$8),IF($E246="Custom",N(People!$C$8),N(People!$E$8))))</f>
        <v/>
      </c>
      <c r="I246" s="26">
        <f>IF(OR(C246="",People!$A$9=""),"",C246*IF($E246="By income",N(People!$D$9),IF($E246="Custom",N(People!$C$9),N(People!$E$9))))</f>
        <v/>
      </c>
      <c r="J246" s="28">
        <f>IF(A246="","",DATE(YEAR(A246),MONTH(A246),1))</f>
        <v/>
      </c>
      <c r="K246" s="11">
        <f>IF(AND(A246="",C246=""),"",IF(A246="","Add a date",IF(D246="","Who paid?",IF(E246="","Pick a split","OK"))))</f>
        <v/>
      </c>
    </row>
    <row r="247">
      <c r="A247" s="60" t="n"/>
      <c r="B247" s="58" t="n"/>
      <c r="C247" s="59" t="n"/>
      <c r="D247" s="58" t="n"/>
      <c r="E247" s="58" t="n"/>
      <c r="F247" s="26">
        <f>IF(OR(C247="",People!$A$6=""),"",C247*IF($E247="By income",N(People!$D$6),IF($E247="Custom",N(People!$C$6),N(People!$E$6))))</f>
        <v/>
      </c>
      <c r="G247" s="26">
        <f>IF(OR(C247="",People!$A$7=""),"",C247*IF($E247="By income",N(People!$D$7),IF($E247="Custom",N(People!$C$7),N(People!$E$7))))</f>
        <v/>
      </c>
      <c r="H247" s="26">
        <f>IF(OR(C247="",People!$A$8=""),"",C247*IF($E247="By income",N(People!$D$8),IF($E247="Custom",N(People!$C$8),N(People!$E$8))))</f>
        <v/>
      </c>
      <c r="I247" s="26">
        <f>IF(OR(C247="",People!$A$9=""),"",C247*IF($E247="By income",N(People!$D$9),IF($E247="Custom",N(People!$C$9),N(People!$E$9))))</f>
        <v/>
      </c>
      <c r="J247" s="28">
        <f>IF(A247="","",DATE(YEAR(A247),MONTH(A247),1))</f>
        <v/>
      </c>
      <c r="K247" s="11">
        <f>IF(AND(A247="",C247=""),"",IF(A247="","Add a date",IF(D247="","Who paid?",IF(E247="","Pick a split","OK"))))</f>
        <v/>
      </c>
    </row>
    <row r="248">
      <c r="A248" s="60" t="n"/>
      <c r="B248" s="58" t="n"/>
      <c r="C248" s="59" t="n"/>
      <c r="D248" s="58" t="n"/>
      <c r="E248" s="58" t="n"/>
      <c r="F248" s="26">
        <f>IF(OR(C248="",People!$A$6=""),"",C248*IF($E248="By income",N(People!$D$6),IF($E248="Custom",N(People!$C$6),N(People!$E$6))))</f>
        <v/>
      </c>
      <c r="G248" s="26">
        <f>IF(OR(C248="",People!$A$7=""),"",C248*IF($E248="By income",N(People!$D$7),IF($E248="Custom",N(People!$C$7),N(People!$E$7))))</f>
        <v/>
      </c>
      <c r="H248" s="26">
        <f>IF(OR(C248="",People!$A$8=""),"",C248*IF($E248="By income",N(People!$D$8),IF($E248="Custom",N(People!$C$8),N(People!$E$8))))</f>
        <v/>
      </c>
      <c r="I248" s="26">
        <f>IF(OR(C248="",People!$A$9=""),"",C248*IF($E248="By income",N(People!$D$9),IF($E248="Custom",N(People!$C$9),N(People!$E$9))))</f>
        <v/>
      </c>
      <c r="J248" s="28">
        <f>IF(A248="","",DATE(YEAR(A248),MONTH(A248),1))</f>
        <v/>
      </c>
      <c r="K248" s="11">
        <f>IF(AND(A248="",C248=""),"",IF(A248="","Add a date",IF(D248="","Who paid?",IF(E248="","Pick a split","OK"))))</f>
        <v/>
      </c>
    </row>
    <row r="249">
      <c r="A249" s="60" t="n"/>
      <c r="B249" s="58" t="n"/>
      <c r="C249" s="59" t="n"/>
      <c r="D249" s="58" t="n"/>
      <c r="E249" s="58" t="n"/>
      <c r="F249" s="26">
        <f>IF(OR(C249="",People!$A$6=""),"",C249*IF($E249="By income",N(People!$D$6),IF($E249="Custom",N(People!$C$6),N(People!$E$6))))</f>
        <v/>
      </c>
      <c r="G249" s="26">
        <f>IF(OR(C249="",People!$A$7=""),"",C249*IF($E249="By income",N(People!$D$7),IF($E249="Custom",N(People!$C$7),N(People!$E$7))))</f>
        <v/>
      </c>
      <c r="H249" s="26">
        <f>IF(OR(C249="",People!$A$8=""),"",C249*IF($E249="By income",N(People!$D$8),IF($E249="Custom",N(People!$C$8),N(People!$E$8))))</f>
        <v/>
      </c>
      <c r="I249" s="26">
        <f>IF(OR(C249="",People!$A$9=""),"",C249*IF($E249="By income",N(People!$D$9),IF($E249="Custom",N(People!$C$9),N(People!$E$9))))</f>
        <v/>
      </c>
      <c r="J249" s="28">
        <f>IF(A249="","",DATE(YEAR(A249),MONTH(A249),1))</f>
        <v/>
      </c>
      <c r="K249" s="11">
        <f>IF(AND(A249="",C249=""),"",IF(A249="","Add a date",IF(D249="","Who paid?",IF(E249="","Pick a split","OK"))))</f>
        <v/>
      </c>
    </row>
    <row r="250">
      <c r="A250" s="60" t="n"/>
      <c r="B250" s="58" t="n"/>
      <c r="C250" s="59" t="n"/>
      <c r="D250" s="58" t="n"/>
      <c r="E250" s="58" t="n"/>
      <c r="F250" s="26">
        <f>IF(OR(C250="",People!$A$6=""),"",C250*IF($E250="By income",N(People!$D$6),IF($E250="Custom",N(People!$C$6),N(People!$E$6))))</f>
        <v/>
      </c>
      <c r="G250" s="26">
        <f>IF(OR(C250="",People!$A$7=""),"",C250*IF($E250="By income",N(People!$D$7),IF($E250="Custom",N(People!$C$7),N(People!$E$7))))</f>
        <v/>
      </c>
      <c r="H250" s="26">
        <f>IF(OR(C250="",People!$A$8=""),"",C250*IF($E250="By income",N(People!$D$8),IF($E250="Custom",N(People!$C$8),N(People!$E$8))))</f>
        <v/>
      </c>
      <c r="I250" s="26">
        <f>IF(OR(C250="",People!$A$9=""),"",C250*IF($E250="By income",N(People!$D$9),IF($E250="Custom",N(People!$C$9),N(People!$E$9))))</f>
        <v/>
      </c>
      <c r="J250" s="28">
        <f>IF(A250="","",DATE(YEAR(A250),MONTH(A250),1))</f>
        <v/>
      </c>
      <c r="K250" s="11">
        <f>IF(AND(A250="",C250=""),"",IF(A250="","Add a date",IF(D250="","Who paid?",IF(E250="","Pick a split","OK"))))</f>
        <v/>
      </c>
    </row>
    <row r="251">
      <c r="A251" s="60" t="n"/>
      <c r="B251" s="58" t="n"/>
      <c r="C251" s="59" t="n"/>
      <c r="D251" s="58" t="n"/>
      <c r="E251" s="58" t="n"/>
      <c r="F251" s="26">
        <f>IF(OR(C251="",People!$A$6=""),"",C251*IF($E251="By income",N(People!$D$6),IF($E251="Custom",N(People!$C$6),N(People!$E$6))))</f>
        <v/>
      </c>
      <c r="G251" s="26">
        <f>IF(OR(C251="",People!$A$7=""),"",C251*IF($E251="By income",N(People!$D$7),IF($E251="Custom",N(People!$C$7),N(People!$E$7))))</f>
        <v/>
      </c>
      <c r="H251" s="26">
        <f>IF(OR(C251="",People!$A$8=""),"",C251*IF($E251="By income",N(People!$D$8),IF($E251="Custom",N(People!$C$8),N(People!$E$8))))</f>
        <v/>
      </c>
      <c r="I251" s="26">
        <f>IF(OR(C251="",People!$A$9=""),"",C251*IF($E251="By income",N(People!$D$9),IF($E251="Custom",N(People!$C$9),N(People!$E$9))))</f>
        <v/>
      </c>
      <c r="J251" s="28">
        <f>IF(A251="","",DATE(YEAR(A251),MONTH(A251),1))</f>
        <v/>
      </c>
      <c r="K251" s="11">
        <f>IF(AND(A251="",C251=""),"",IF(A251="","Add a date",IF(D251="","Who paid?",IF(E251="","Pick a split","OK"))))</f>
        <v/>
      </c>
    </row>
    <row r="252">
      <c r="A252" s="60" t="n"/>
      <c r="B252" s="58" t="n"/>
      <c r="C252" s="59" t="n"/>
      <c r="D252" s="58" t="n"/>
      <c r="E252" s="58" t="n"/>
      <c r="F252" s="26">
        <f>IF(OR(C252="",People!$A$6=""),"",C252*IF($E252="By income",N(People!$D$6),IF($E252="Custom",N(People!$C$6),N(People!$E$6))))</f>
        <v/>
      </c>
      <c r="G252" s="26">
        <f>IF(OR(C252="",People!$A$7=""),"",C252*IF($E252="By income",N(People!$D$7),IF($E252="Custom",N(People!$C$7),N(People!$E$7))))</f>
        <v/>
      </c>
      <c r="H252" s="26">
        <f>IF(OR(C252="",People!$A$8=""),"",C252*IF($E252="By income",N(People!$D$8),IF($E252="Custom",N(People!$C$8),N(People!$E$8))))</f>
        <v/>
      </c>
      <c r="I252" s="26">
        <f>IF(OR(C252="",People!$A$9=""),"",C252*IF($E252="By income",N(People!$D$9),IF($E252="Custom",N(People!$C$9),N(People!$E$9))))</f>
        <v/>
      </c>
      <c r="J252" s="28">
        <f>IF(A252="","",DATE(YEAR(A252),MONTH(A252),1))</f>
        <v/>
      </c>
      <c r="K252" s="11">
        <f>IF(AND(A252="",C252=""),"",IF(A252="","Add a date",IF(D252="","Who paid?",IF(E252="","Pick a split","OK"))))</f>
        <v/>
      </c>
    </row>
    <row r="253">
      <c r="A253" s="60" t="n"/>
      <c r="B253" s="58" t="n"/>
      <c r="C253" s="59" t="n"/>
      <c r="D253" s="58" t="n"/>
      <c r="E253" s="58" t="n"/>
      <c r="F253" s="26">
        <f>IF(OR(C253="",People!$A$6=""),"",C253*IF($E253="By income",N(People!$D$6),IF($E253="Custom",N(People!$C$6),N(People!$E$6))))</f>
        <v/>
      </c>
      <c r="G253" s="26">
        <f>IF(OR(C253="",People!$A$7=""),"",C253*IF($E253="By income",N(People!$D$7),IF($E253="Custom",N(People!$C$7),N(People!$E$7))))</f>
        <v/>
      </c>
      <c r="H253" s="26">
        <f>IF(OR(C253="",People!$A$8=""),"",C253*IF($E253="By income",N(People!$D$8),IF($E253="Custom",N(People!$C$8),N(People!$E$8))))</f>
        <v/>
      </c>
      <c r="I253" s="26">
        <f>IF(OR(C253="",People!$A$9=""),"",C253*IF($E253="By income",N(People!$D$9),IF($E253="Custom",N(People!$C$9),N(People!$E$9))))</f>
        <v/>
      </c>
      <c r="J253" s="28">
        <f>IF(A253="","",DATE(YEAR(A253),MONTH(A253),1))</f>
        <v/>
      </c>
      <c r="K253" s="11">
        <f>IF(AND(A253="",C253=""),"",IF(A253="","Add a date",IF(D253="","Who paid?",IF(E253="","Pick a split","OK"))))</f>
        <v/>
      </c>
    </row>
    <row r="254">
      <c r="A254" s="60" t="n"/>
      <c r="B254" s="58" t="n"/>
      <c r="C254" s="59" t="n"/>
      <c r="D254" s="58" t="n"/>
      <c r="E254" s="58" t="n"/>
      <c r="F254" s="26">
        <f>IF(OR(C254="",People!$A$6=""),"",C254*IF($E254="By income",N(People!$D$6),IF($E254="Custom",N(People!$C$6),N(People!$E$6))))</f>
        <v/>
      </c>
      <c r="G254" s="26">
        <f>IF(OR(C254="",People!$A$7=""),"",C254*IF($E254="By income",N(People!$D$7),IF($E254="Custom",N(People!$C$7),N(People!$E$7))))</f>
        <v/>
      </c>
      <c r="H254" s="26">
        <f>IF(OR(C254="",People!$A$8=""),"",C254*IF($E254="By income",N(People!$D$8),IF($E254="Custom",N(People!$C$8),N(People!$E$8))))</f>
        <v/>
      </c>
      <c r="I254" s="26">
        <f>IF(OR(C254="",People!$A$9=""),"",C254*IF($E254="By income",N(People!$D$9),IF($E254="Custom",N(People!$C$9),N(People!$E$9))))</f>
        <v/>
      </c>
      <c r="J254" s="28">
        <f>IF(A254="","",DATE(YEAR(A254),MONTH(A254),1))</f>
        <v/>
      </c>
      <c r="K254" s="11">
        <f>IF(AND(A254="",C254=""),"",IF(A254="","Add a date",IF(D254="","Who paid?",IF(E254="","Pick a split","OK"))))</f>
        <v/>
      </c>
    </row>
    <row r="255">
      <c r="A255" s="60" t="n"/>
      <c r="B255" s="58" t="n"/>
      <c r="C255" s="59" t="n"/>
      <c r="D255" s="58" t="n"/>
      <c r="E255" s="58" t="n"/>
      <c r="F255" s="26">
        <f>IF(OR(C255="",People!$A$6=""),"",C255*IF($E255="By income",N(People!$D$6),IF($E255="Custom",N(People!$C$6),N(People!$E$6))))</f>
        <v/>
      </c>
      <c r="G255" s="26">
        <f>IF(OR(C255="",People!$A$7=""),"",C255*IF($E255="By income",N(People!$D$7),IF($E255="Custom",N(People!$C$7),N(People!$E$7))))</f>
        <v/>
      </c>
      <c r="H255" s="26">
        <f>IF(OR(C255="",People!$A$8=""),"",C255*IF($E255="By income",N(People!$D$8),IF($E255="Custom",N(People!$C$8),N(People!$E$8))))</f>
        <v/>
      </c>
      <c r="I255" s="26">
        <f>IF(OR(C255="",People!$A$9=""),"",C255*IF($E255="By income",N(People!$D$9),IF($E255="Custom",N(People!$C$9),N(People!$E$9))))</f>
        <v/>
      </c>
      <c r="J255" s="28">
        <f>IF(A255="","",DATE(YEAR(A255),MONTH(A255),1))</f>
        <v/>
      </c>
      <c r="K255" s="11">
        <f>IF(AND(A255="",C255=""),"",IF(A255="","Add a date",IF(D255="","Who paid?",IF(E255="","Pick a split","OK"))))</f>
        <v/>
      </c>
    </row>
    <row r="256">
      <c r="A256" s="60" t="n"/>
      <c r="B256" s="58" t="n"/>
      <c r="C256" s="59" t="n"/>
      <c r="D256" s="58" t="n"/>
      <c r="E256" s="58" t="n"/>
      <c r="F256" s="26">
        <f>IF(OR(C256="",People!$A$6=""),"",C256*IF($E256="By income",N(People!$D$6),IF($E256="Custom",N(People!$C$6),N(People!$E$6))))</f>
        <v/>
      </c>
      <c r="G256" s="26">
        <f>IF(OR(C256="",People!$A$7=""),"",C256*IF($E256="By income",N(People!$D$7),IF($E256="Custom",N(People!$C$7),N(People!$E$7))))</f>
        <v/>
      </c>
      <c r="H256" s="26">
        <f>IF(OR(C256="",People!$A$8=""),"",C256*IF($E256="By income",N(People!$D$8),IF($E256="Custom",N(People!$C$8),N(People!$E$8))))</f>
        <v/>
      </c>
      <c r="I256" s="26">
        <f>IF(OR(C256="",People!$A$9=""),"",C256*IF($E256="By income",N(People!$D$9),IF($E256="Custom",N(People!$C$9),N(People!$E$9))))</f>
        <v/>
      </c>
      <c r="J256" s="28">
        <f>IF(A256="","",DATE(YEAR(A256),MONTH(A256),1))</f>
        <v/>
      </c>
      <c r="K256" s="11">
        <f>IF(AND(A256="",C256=""),"",IF(A256="","Add a date",IF(D256="","Who paid?",IF(E256="","Pick a split","OK"))))</f>
        <v/>
      </c>
    </row>
    <row r="257">
      <c r="A257" s="60" t="n"/>
      <c r="B257" s="58" t="n"/>
      <c r="C257" s="59" t="n"/>
      <c r="D257" s="58" t="n"/>
      <c r="E257" s="58" t="n"/>
      <c r="F257" s="26">
        <f>IF(OR(C257="",People!$A$6=""),"",C257*IF($E257="By income",N(People!$D$6),IF($E257="Custom",N(People!$C$6),N(People!$E$6))))</f>
        <v/>
      </c>
      <c r="G257" s="26">
        <f>IF(OR(C257="",People!$A$7=""),"",C257*IF($E257="By income",N(People!$D$7),IF($E257="Custom",N(People!$C$7),N(People!$E$7))))</f>
        <v/>
      </c>
      <c r="H257" s="26">
        <f>IF(OR(C257="",People!$A$8=""),"",C257*IF($E257="By income",N(People!$D$8),IF($E257="Custom",N(People!$C$8),N(People!$E$8))))</f>
        <v/>
      </c>
      <c r="I257" s="26">
        <f>IF(OR(C257="",People!$A$9=""),"",C257*IF($E257="By income",N(People!$D$9),IF($E257="Custom",N(People!$C$9),N(People!$E$9))))</f>
        <v/>
      </c>
      <c r="J257" s="28">
        <f>IF(A257="","",DATE(YEAR(A257),MONTH(A257),1))</f>
        <v/>
      </c>
      <c r="K257" s="11">
        <f>IF(AND(A257="",C257=""),"",IF(A257="","Add a date",IF(D257="","Who paid?",IF(E257="","Pick a split","OK"))))</f>
        <v/>
      </c>
    </row>
    <row r="258">
      <c r="A258" s="60" t="n"/>
      <c r="B258" s="58" t="n"/>
      <c r="C258" s="59" t="n"/>
      <c r="D258" s="58" t="n"/>
      <c r="E258" s="58" t="n"/>
      <c r="F258" s="26">
        <f>IF(OR(C258="",People!$A$6=""),"",C258*IF($E258="By income",N(People!$D$6),IF($E258="Custom",N(People!$C$6),N(People!$E$6))))</f>
        <v/>
      </c>
      <c r="G258" s="26">
        <f>IF(OR(C258="",People!$A$7=""),"",C258*IF($E258="By income",N(People!$D$7),IF($E258="Custom",N(People!$C$7),N(People!$E$7))))</f>
        <v/>
      </c>
      <c r="H258" s="26">
        <f>IF(OR(C258="",People!$A$8=""),"",C258*IF($E258="By income",N(People!$D$8),IF($E258="Custom",N(People!$C$8),N(People!$E$8))))</f>
        <v/>
      </c>
      <c r="I258" s="26">
        <f>IF(OR(C258="",People!$A$9=""),"",C258*IF($E258="By income",N(People!$D$9),IF($E258="Custom",N(People!$C$9),N(People!$E$9))))</f>
        <v/>
      </c>
      <c r="J258" s="28">
        <f>IF(A258="","",DATE(YEAR(A258),MONTH(A258),1))</f>
        <v/>
      </c>
      <c r="K258" s="11">
        <f>IF(AND(A258="",C258=""),"",IF(A258="","Add a date",IF(D258="","Who paid?",IF(E258="","Pick a split","OK"))))</f>
        <v/>
      </c>
    </row>
    <row r="259">
      <c r="A259" s="60" t="n"/>
      <c r="B259" s="58" t="n"/>
      <c r="C259" s="59" t="n"/>
      <c r="D259" s="58" t="n"/>
      <c r="E259" s="58" t="n"/>
      <c r="F259" s="26">
        <f>IF(OR(C259="",People!$A$6=""),"",C259*IF($E259="By income",N(People!$D$6),IF($E259="Custom",N(People!$C$6),N(People!$E$6))))</f>
        <v/>
      </c>
      <c r="G259" s="26">
        <f>IF(OR(C259="",People!$A$7=""),"",C259*IF($E259="By income",N(People!$D$7),IF($E259="Custom",N(People!$C$7),N(People!$E$7))))</f>
        <v/>
      </c>
      <c r="H259" s="26">
        <f>IF(OR(C259="",People!$A$8=""),"",C259*IF($E259="By income",N(People!$D$8),IF($E259="Custom",N(People!$C$8),N(People!$E$8))))</f>
        <v/>
      </c>
      <c r="I259" s="26">
        <f>IF(OR(C259="",People!$A$9=""),"",C259*IF($E259="By income",N(People!$D$9),IF($E259="Custom",N(People!$C$9),N(People!$E$9))))</f>
        <v/>
      </c>
      <c r="J259" s="28">
        <f>IF(A259="","",DATE(YEAR(A259),MONTH(A259),1))</f>
        <v/>
      </c>
      <c r="K259" s="11">
        <f>IF(AND(A259="",C259=""),"",IF(A259="","Add a date",IF(D259="","Who paid?",IF(E259="","Pick a split","OK"))))</f>
        <v/>
      </c>
    </row>
    <row r="260">
      <c r="A260" s="60" t="n"/>
      <c r="B260" s="58" t="n"/>
      <c r="C260" s="59" t="n"/>
      <c r="D260" s="58" t="n"/>
      <c r="E260" s="58" t="n"/>
      <c r="F260" s="26">
        <f>IF(OR(C260="",People!$A$6=""),"",C260*IF($E260="By income",N(People!$D$6),IF($E260="Custom",N(People!$C$6),N(People!$E$6))))</f>
        <v/>
      </c>
      <c r="G260" s="26">
        <f>IF(OR(C260="",People!$A$7=""),"",C260*IF($E260="By income",N(People!$D$7),IF($E260="Custom",N(People!$C$7),N(People!$E$7))))</f>
        <v/>
      </c>
      <c r="H260" s="26">
        <f>IF(OR(C260="",People!$A$8=""),"",C260*IF($E260="By income",N(People!$D$8),IF($E260="Custom",N(People!$C$8),N(People!$E$8))))</f>
        <v/>
      </c>
      <c r="I260" s="26">
        <f>IF(OR(C260="",People!$A$9=""),"",C260*IF($E260="By income",N(People!$D$9),IF($E260="Custom",N(People!$C$9),N(People!$E$9))))</f>
        <v/>
      </c>
      <c r="J260" s="28">
        <f>IF(A260="","",DATE(YEAR(A260),MONTH(A260),1))</f>
        <v/>
      </c>
      <c r="K260" s="11">
        <f>IF(AND(A260="",C260=""),"",IF(A260="","Add a date",IF(D260="","Who paid?",IF(E260="","Pick a split","OK"))))</f>
        <v/>
      </c>
    </row>
    <row r="261">
      <c r="A261" s="60" t="n"/>
      <c r="B261" s="58" t="n"/>
      <c r="C261" s="59" t="n"/>
      <c r="D261" s="58" t="n"/>
      <c r="E261" s="58" t="n"/>
      <c r="F261" s="26">
        <f>IF(OR(C261="",People!$A$6=""),"",C261*IF($E261="By income",N(People!$D$6),IF($E261="Custom",N(People!$C$6),N(People!$E$6))))</f>
        <v/>
      </c>
      <c r="G261" s="26">
        <f>IF(OR(C261="",People!$A$7=""),"",C261*IF($E261="By income",N(People!$D$7),IF($E261="Custom",N(People!$C$7),N(People!$E$7))))</f>
        <v/>
      </c>
      <c r="H261" s="26">
        <f>IF(OR(C261="",People!$A$8=""),"",C261*IF($E261="By income",N(People!$D$8),IF($E261="Custom",N(People!$C$8),N(People!$E$8))))</f>
        <v/>
      </c>
      <c r="I261" s="26">
        <f>IF(OR(C261="",People!$A$9=""),"",C261*IF($E261="By income",N(People!$D$9),IF($E261="Custom",N(People!$C$9),N(People!$E$9))))</f>
        <v/>
      </c>
      <c r="J261" s="28">
        <f>IF(A261="","",DATE(YEAR(A261),MONTH(A261),1))</f>
        <v/>
      </c>
      <c r="K261" s="11">
        <f>IF(AND(A261="",C261=""),"",IF(A261="","Add a date",IF(D261="","Who paid?",IF(E261="","Pick a split","OK"))))</f>
        <v/>
      </c>
    </row>
    <row r="262">
      <c r="A262" s="60" t="n"/>
      <c r="B262" s="58" t="n"/>
      <c r="C262" s="59" t="n"/>
      <c r="D262" s="58" t="n"/>
      <c r="E262" s="58" t="n"/>
      <c r="F262" s="26">
        <f>IF(OR(C262="",People!$A$6=""),"",C262*IF($E262="By income",N(People!$D$6),IF($E262="Custom",N(People!$C$6),N(People!$E$6))))</f>
        <v/>
      </c>
      <c r="G262" s="26">
        <f>IF(OR(C262="",People!$A$7=""),"",C262*IF($E262="By income",N(People!$D$7),IF($E262="Custom",N(People!$C$7),N(People!$E$7))))</f>
        <v/>
      </c>
      <c r="H262" s="26">
        <f>IF(OR(C262="",People!$A$8=""),"",C262*IF($E262="By income",N(People!$D$8),IF($E262="Custom",N(People!$C$8),N(People!$E$8))))</f>
        <v/>
      </c>
      <c r="I262" s="26">
        <f>IF(OR(C262="",People!$A$9=""),"",C262*IF($E262="By income",N(People!$D$9),IF($E262="Custom",N(People!$C$9),N(People!$E$9))))</f>
        <v/>
      </c>
      <c r="J262" s="28">
        <f>IF(A262="","",DATE(YEAR(A262),MONTH(A262),1))</f>
        <v/>
      </c>
      <c r="K262" s="11">
        <f>IF(AND(A262="",C262=""),"",IF(A262="","Add a date",IF(D262="","Who paid?",IF(E262="","Pick a split","OK"))))</f>
        <v/>
      </c>
    </row>
    <row r="263">
      <c r="A263" s="60" t="n"/>
      <c r="B263" s="58" t="n"/>
      <c r="C263" s="59" t="n"/>
      <c r="D263" s="58" t="n"/>
      <c r="E263" s="58" t="n"/>
      <c r="F263" s="26">
        <f>IF(OR(C263="",People!$A$6=""),"",C263*IF($E263="By income",N(People!$D$6),IF($E263="Custom",N(People!$C$6),N(People!$E$6))))</f>
        <v/>
      </c>
      <c r="G263" s="26">
        <f>IF(OR(C263="",People!$A$7=""),"",C263*IF($E263="By income",N(People!$D$7),IF($E263="Custom",N(People!$C$7),N(People!$E$7))))</f>
        <v/>
      </c>
      <c r="H263" s="26">
        <f>IF(OR(C263="",People!$A$8=""),"",C263*IF($E263="By income",N(People!$D$8),IF($E263="Custom",N(People!$C$8),N(People!$E$8))))</f>
        <v/>
      </c>
      <c r="I263" s="26">
        <f>IF(OR(C263="",People!$A$9=""),"",C263*IF($E263="By income",N(People!$D$9),IF($E263="Custom",N(People!$C$9),N(People!$E$9))))</f>
        <v/>
      </c>
      <c r="J263" s="28">
        <f>IF(A263="","",DATE(YEAR(A263),MONTH(A263),1))</f>
        <v/>
      </c>
      <c r="K263" s="11">
        <f>IF(AND(A263="",C263=""),"",IF(A263="","Add a date",IF(D263="","Who paid?",IF(E263="","Pick a split","OK"))))</f>
        <v/>
      </c>
    </row>
    <row r="264">
      <c r="A264" s="60" t="n"/>
      <c r="B264" s="58" t="n"/>
      <c r="C264" s="59" t="n"/>
      <c r="D264" s="58" t="n"/>
      <c r="E264" s="58" t="n"/>
      <c r="F264" s="26">
        <f>IF(OR(C264="",People!$A$6=""),"",C264*IF($E264="By income",N(People!$D$6),IF($E264="Custom",N(People!$C$6),N(People!$E$6))))</f>
        <v/>
      </c>
      <c r="G264" s="26">
        <f>IF(OR(C264="",People!$A$7=""),"",C264*IF($E264="By income",N(People!$D$7),IF($E264="Custom",N(People!$C$7),N(People!$E$7))))</f>
        <v/>
      </c>
      <c r="H264" s="26">
        <f>IF(OR(C264="",People!$A$8=""),"",C264*IF($E264="By income",N(People!$D$8),IF($E264="Custom",N(People!$C$8),N(People!$E$8))))</f>
        <v/>
      </c>
      <c r="I264" s="26">
        <f>IF(OR(C264="",People!$A$9=""),"",C264*IF($E264="By income",N(People!$D$9),IF($E264="Custom",N(People!$C$9),N(People!$E$9))))</f>
        <v/>
      </c>
      <c r="J264" s="28">
        <f>IF(A264="","",DATE(YEAR(A264),MONTH(A264),1))</f>
        <v/>
      </c>
      <c r="K264" s="11">
        <f>IF(AND(A264="",C264=""),"",IF(A264="","Add a date",IF(D264="","Who paid?",IF(E264="","Pick a split","OK"))))</f>
        <v/>
      </c>
    </row>
    <row r="265">
      <c r="A265" s="60" t="n"/>
      <c r="B265" s="58" t="n"/>
      <c r="C265" s="59" t="n"/>
      <c r="D265" s="58" t="n"/>
      <c r="E265" s="58" t="n"/>
      <c r="F265" s="26">
        <f>IF(OR(C265="",People!$A$6=""),"",C265*IF($E265="By income",N(People!$D$6),IF($E265="Custom",N(People!$C$6),N(People!$E$6))))</f>
        <v/>
      </c>
      <c r="G265" s="26">
        <f>IF(OR(C265="",People!$A$7=""),"",C265*IF($E265="By income",N(People!$D$7),IF($E265="Custom",N(People!$C$7),N(People!$E$7))))</f>
        <v/>
      </c>
      <c r="H265" s="26">
        <f>IF(OR(C265="",People!$A$8=""),"",C265*IF($E265="By income",N(People!$D$8),IF($E265="Custom",N(People!$C$8),N(People!$E$8))))</f>
        <v/>
      </c>
      <c r="I265" s="26">
        <f>IF(OR(C265="",People!$A$9=""),"",C265*IF($E265="By income",N(People!$D$9),IF($E265="Custom",N(People!$C$9),N(People!$E$9))))</f>
        <v/>
      </c>
      <c r="J265" s="28">
        <f>IF(A265="","",DATE(YEAR(A265),MONTH(A265),1))</f>
        <v/>
      </c>
      <c r="K265" s="11">
        <f>IF(AND(A265="",C265=""),"",IF(A265="","Add a date",IF(D265="","Who paid?",IF(E265="","Pick a split","OK"))))</f>
        <v/>
      </c>
    </row>
    <row r="266">
      <c r="A266" s="60" t="n"/>
      <c r="B266" s="58" t="n"/>
      <c r="C266" s="59" t="n"/>
      <c r="D266" s="58" t="n"/>
      <c r="E266" s="58" t="n"/>
      <c r="F266" s="26">
        <f>IF(OR(C266="",People!$A$6=""),"",C266*IF($E266="By income",N(People!$D$6),IF($E266="Custom",N(People!$C$6),N(People!$E$6))))</f>
        <v/>
      </c>
      <c r="G266" s="26">
        <f>IF(OR(C266="",People!$A$7=""),"",C266*IF($E266="By income",N(People!$D$7),IF($E266="Custom",N(People!$C$7),N(People!$E$7))))</f>
        <v/>
      </c>
      <c r="H266" s="26">
        <f>IF(OR(C266="",People!$A$8=""),"",C266*IF($E266="By income",N(People!$D$8),IF($E266="Custom",N(People!$C$8),N(People!$E$8))))</f>
        <v/>
      </c>
      <c r="I266" s="26">
        <f>IF(OR(C266="",People!$A$9=""),"",C266*IF($E266="By income",N(People!$D$9),IF($E266="Custom",N(People!$C$9),N(People!$E$9))))</f>
        <v/>
      </c>
      <c r="J266" s="28">
        <f>IF(A266="","",DATE(YEAR(A266),MONTH(A266),1))</f>
        <v/>
      </c>
      <c r="K266" s="11">
        <f>IF(AND(A266="",C266=""),"",IF(A266="","Add a date",IF(D266="","Who paid?",IF(E266="","Pick a split","OK"))))</f>
        <v/>
      </c>
    </row>
    <row r="267">
      <c r="A267" s="60" t="n"/>
      <c r="B267" s="58" t="n"/>
      <c r="C267" s="59" t="n"/>
      <c r="D267" s="58" t="n"/>
      <c r="E267" s="58" t="n"/>
      <c r="F267" s="26">
        <f>IF(OR(C267="",People!$A$6=""),"",C267*IF($E267="By income",N(People!$D$6),IF($E267="Custom",N(People!$C$6),N(People!$E$6))))</f>
        <v/>
      </c>
      <c r="G267" s="26">
        <f>IF(OR(C267="",People!$A$7=""),"",C267*IF($E267="By income",N(People!$D$7),IF($E267="Custom",N(People!$C$7),N(People!$E$7))))</f>
        <v/>
      </c>
      <c r="H267" s="26">
        <f>IF(OR(C267="",People!$A$8=""),"",C267*IF($E267="By income",N(People!$D$8),IF($E267="Custom",N(People!$C$8),N(People!$E$8))))</f>
        <v/>
      </c>
      <c r="I267" s="26">
        <f>IF(OR(C267="",People!$A$9=""),"",C267*IF($E267="By income",N(People!$D$9),IF($E267="Custom",N(People!$C$9),N(People!$E$9))))</f>
        <v/>
      </c>
      <c r="J267" s="28">
        <f>IF(A267="","",DATE(YEAR(A267),MONTH(A267),1))</f>
        <v/>
      </c>
      <c r="K267" s="11">
        <f>IF(AND(A267="",C267=""),"",IF(A267="","Add a date",IF(D267="","Who paid?",IF(E267="","Pick a split","OK"))))</f>
        <v/>
      </c>
    </row>
    <row r="268">
      <c r="A268" s="60" t="n"/>
      <c r="B268" s="58" t="n"/>
      <c r="C268" s="59" t="n"/>
      <c r="D268" s="58" t="n"/>
      <c r="E268" s="58" t="n"/>
      <c r="F268" s="26">
        <f>IF(OR(C268="",People!$A$6=""),"",C268*IF($E268="By income",N(People!$D$6),IF($E268="Custom",N(People!$C$6),N(People!$E$6))))</f>
        <v/>
      </c>
      <c r="G268" s="26">
        <f>IF(OR(C268="",People!$A$7=""),"",C268*IF($E268="By income",N(People!$D$7),IF($E268="Custom",N(People!$C$7),N(People!$E$7))))</f>
        <v/>
      </c>
      <c r="H268" s="26">
        <f>IF(OR(C268="",People!$A$8=""),"",C268*IF($E268="By income",N(People!$D$8),IF($E268="Custom",N(People!$C$8),N(People!$E$8))))</f>
        <v/>
      </c>
      <c r="I268" s="26">
        <f>IF(OR(C268="",People!$A$9=""),"",C268*IF($E268="By income",N(People!$D$9),IF($E268="Custom",N(People!$C$9),N(People!$E$9))))</f>
        <v/>
      </c>
      <c r="J268" s="28">
        <f>IF(A268="","",DATE(YEAR(A268),MONTH(A268),1))</f>
        <v/>
      </c>
      <c r="K268" s="11">
        <f>IF(AND(A268="",C268=""),"",IF(A268="","Add a date",IF(D268="","Who paid?",IF(E268="","Pick a split","OK"))))</f>
        <v/>
      </c>
    </row>
    <row r="269">
      <c r="A269" s="60" t="n"/>
      <c r="B269" s="58" t="n"/>
      <c r="C269" s="59" t="n"/>
      <c r="D269" s="58" t="n"/>
      <c r="E269" s="58" t="n"/>
      <c r="F269" s="26">
        <f>IF(OR(C269="",People!$A$6=""),"",C269*IF($E269="By income",N(People!$D$6),IF($E269="Custom",N(People!$C$6),N(People!$E$6))))</f>
        <v/>
      </c>
      <c r="G269" s="26">
        <f>IF(OR(C269="",People!$A$7=""),"",C269*IF($E269="By income",N(People!$D$7),IF($E269="Custom",N(People!$C$7),N(People!$E$7))))</f>
        <v/>
      </c>
      <c r="H269" s="26">
        <f>IF(OR(C269="",People!$A$8=""),"",C269*IF($E269="By income",N(People!$D$8),IF($E269="Custom",N(People!$C$8),N(People!$E$8))))</f>
        <v/>
      </c>
      <c r="I269" s="26">
        <f>IF(OR(C269="",People!$A$9=""),"",C269*IF($E269="By income",N(People!$D$9),IF($E269="Custom",N(People!$C$9),N(People!$E$9))))</f>
        <v/>
      </c>
      <c r="J269" s="28">
        <f>IF(A269="","",DATE(YEAR(A269),MONTH(A269),1))</f>
        <v/>
      </c>
      <c r="K269" s="11">
        <f>IF(AND(A269="",C269=""),"",IF(A269="","Add a date",IF(D269="","Who paid?",IF(E269="","Pick a split","OK"))))</f>
        <v/>
      </c>
    </row>
    <row r="270">
      <c r="A270" s="60" t="n"/>
      <c r="B270" s="58" t="n"/>
      <c r="C270" s="59" t="n"/>
      <c r="D270" s="58" t="n"/>
      <c r="E270" s="58" t="n"/>
      <c r="F270" s="26">
        <f>IF(OR(C270="",People!$A$6=""),"",C270*IF($E270="By income",N(People!$D$6),IF($E270="Custom",N(People!$C$6),N(People!$E$6))))</f>
        <v/>
      </c>
      <c r="G270" s="26">
        <f>IF(OR(C270="",People!$A$7=""),"",C270*IF($E270="By income",N(People!$D$7),IF($E270="Custom",N(People!$C$7),N(People!$E$7))))</f>
        <v/>
      </c>
      <c r="H270" s="26">
        <f>IF(OR(C270="",People!$A$8=""),"",C270*IF($E270="By income",N(People!$D$8),IF($E270="Custom",N(People!$C$8),N(People!$E$8))))</f>
        <v/>
      </c>
      <c r="I270" s="26">
        <f>IF(OR(C270="",People!$A$9=""),"",C270*IF($E270="By income",N(People!$D$9),IF($E270="Custom",N(People!$C$9),N(People!$E$9))))</f>
        <v/>
      </c>
      <c r="J270" s="28">
        <f>IF(A270="","",DATE(YEAR(A270),MONTH(A270),1))</f>
        <v/>
      </c>
      <c r="K270" s="11">
        <f>IF(AND(A270="",C270=""),"",IF(A270="","Add a date",IF(D270="","Who paid?",IF(E270="","Pick a split","OK"))))</f>
        <v/>
      </c>
    </row>
    <row r="271">
      <c r="A271" s="60" t="n"/>
      <c r="B271" s="58" t="n"/>
      <c r="C271" s="59" t="n"/>
      <c r="D271" s="58" t="n"/>
      <c r="E271" s="58" t="n"/>
      <c r="F271" s="26">
        <f>IF(OR(C271="",People!$A$6=""),"",C271*IF($E271="By income",N(People!$D$6),IF($E271="Custom",N(People!$C$6),N(People!$E$6))))</f>
        <v/>
      </c>
      <c r="G271" s="26">
        <f>IF(OR(C271="",People!$A$7=""),"",C271*IF($E271="By income",N(People!$D$7),IF($E271="Custom",N(People!$C$7),N(People!$E$7))))</f>
        <v/>
      </c>
      <c r="H271" s="26">
        <f>IF(OR(C271="",People!$A$8=""),"",C271*IF($E271="By income",N(People!$D$8),IF($E271="Custom",N(People!$C$8),N(People!$E$8))))</f>
        <v/>
      </c>
      <c r="I271" s="26">
        <f>IF(OR(C271="",People!$A$9=""),"",C271*IF($E271="By income",N(People!$D$9),IF($E271="Custom",N(People!$C$9),N(People!$E$9))))</f>
        <v/>
      </c>
      <c r="J271" s="28">
        <f>IF(A271="","",DATE(YEAR(A271),MONTH(A271),1))</f>
        <v/>
      </c>
      <c r="K271" s="11">
        <f>IF(AND(A271="",C271=""),"",IF(A271="","Add a date",IF(D271="","Who paid?",IF(E271="","Pick a split","OK"))))</f>
        <v/>
      </c>
    </row>
    <row r="272">
      <c r="A272" s="60" t="n"/>
      <c r="B272" s="58" t="n"/>
      <c r="C272" s="59" t="n"/>
      <c r="D272" s="58" t="n"/>
      <c r="E272" s="58" t="n"/>
      <c r="F272" s="26">
        <f>IF(OR(C272="",People!$A$6=""),"",C272*IF($E272="By income",N(People!$D$6),IF($E272="Custom",N(People!$C$6),N(People!$E$6))))</f>
        <v/>
      </c>
      <c r="G272" s="26">
        <f>IF(OR(C272="",People!$A$7=""),"",C272*IF($E272="By income",N(People!$D$7),IF($E272="Custom",N(People!$C$7),N(People!$E$7))))</f>
        <v/>
      </c>
      <c r="H272" s="26">
        <f>IF(OR(C272="",People!$A$8=""),"",C272*IF($E272="By income",N(People!$D$8),IF($E272="Custom",N(People!$C$8),N(People!$E$8))))</f>
        <v/>
      </c>
      <c r="I272" s="26">
        <f>IF(OR(C272="",People!$A$9=""),"",C272*IF($E272="By income",N(People!$D$9),IF($E272="Custom",N(People!$C$9),N(People!$E$9))))</f>
        <v/>
      </c>
      <c r="J272" s="28">
        <f>IF(A272="","",DATE(YEAR(A272),MONTH(A272),1))</f>
        <v/>
      </c>
      <c r="K272" s="11">
        <f>IF(AND(A272="",C272=""),"",IF(A272="","Add a date",IF(D272="","Who paid?",IF(E272="","Pick a split","OK"))))</f>
        <v/>
      </c>
    </row>
    <row r="273">
      <c r="A273" s="60" t="n"/>
      <c r="B273" s="58" t="n"/>
      <c r="C273" s="59" t="n"/>
      <c r="D273" s="58" t="n"/>
      <c r="E273" s="58" t="n"/>
      <c r="F273" s="26">
        <f>IF(OR(C273="",People!$A$6=""),"",C273*IF($E273="By income",N(People!$D$6),IF($E273="Custom",N(People!$C$6),N(People!$E$6))))</f>
        <v/>
      </c>
      <c r="G273" s="26">
        <f>IF(OR(C273="",People!$A$7=""),"",C273*IF($E273="By income",N(People!$D$7),IF($E273="Custom",N(People!$C$7),N(People!$E$7))))</f>
        <v/>
      </c>
      <c r="H273" s="26">
        <f>IF(OR(C273="",People!$A$8=""),"",C273*IF($E273="By income",N(People!$D$8),IF($E273="Custom",N(People!$C$8),N(People!$E$8))))</f>
        <v/>
      </c>
      <c r="I273" s="26">
        <f>IF(OR(C273="",People!$A$9=""),"",C273*IF($E273="By income",N(People!$D$9),IF($E273="Custom",N(People!$C$9),N(People!$E$9))))</f>
        <v/>
      </c>
      <c r="J273" s="28">
        <f>IF(A273="","",DATE(YEAR(A273),MONTH(A273),1))</f>
        <v/>
      </c>
      <c r="K273" s="11">
        <f>IF(AND(A273="",C273=""),"",IF(A273="","Add a date",IF(D273="","Who paid?",IF(E273="","Pick a split","OK"))))</f>
        <v/>
      </c>
    </row>
    <row r="274">
      <c r="A274" s="60" t="n"/>
      <c r="B274" s="58" t="n"/>
      <c r="C274" s="59" t="n"/>
      <c r="D274" s="58" t="n"/>
      <c r="E274" s="58" t="n"/>
      <c r="F274" s="26">
        <f>IF(OR(C274="",People!$A$6=""),"",C274*IF($E274="By income",N(People!$D$6),IF($E274="Custom",N(People!$C$6),N(People!$E$6))))</f>
        <v/>
      </c>
      <c r="G274" s="26">
        <f>IF(OR(C274="",People!$A$7=""),"",C274*IF($E274="By income",N(People!$D$7),IF($E274="Custom",N(People!$C$7),N(People!$E$7))))</f>
        <v/>
      </c>
      <c r="H274" s="26">
        <f>IF(OR(C274="",People!$A$8=""),"",C274*IF($E274="By income",N(People!$D$8),IF($E274="Custom",N(People!$C$8),N(People!$E$8))))</f>
        <v/>
      </c>
      <c r="I274" s="26">
        <f>IF(OR(C274="",People!$A$9=""),"",C274*IF($E274="By income",N(People!$D$9),IF($E274="Custom",N(People!$C$9),N(People!$E$9))))</f>
        <v/>
      </c>
      <c r="J274" s="28">
        <f>IF(A274="","",DATE(YEAR(A274),MONTH(A274),1))</f>
        <v/>
      </c>
      <c r="K274" s="11">
        <f>IF(AND(A274="",C274=""),"",IF(A274="","Add a date",IF(D274="","Who paid?",IF(E274="","Pick a split","OK"))))</f>
        <v/>
      </c>
    </row>
    <row r="275">
      <c r="A275" s="60" t="n"/>
      <c r="B275" s="58" t="n"/>
      <c r="C275" s="59" t="n"/>
      <c r="D275" s="58" t="n"/>
      <c r="E275" s="58" t="n"/>
      <c r="F275" s="26">
        <f>IF(OR(C275="",People!$A$6=""),"",C275*IF($E275="By income",N(People!$D$6),IF($E275="Custom",N(People!$C$6),N(People!$E$6))))</f>
        <v/>
      </c>
      <c r="G275" s="26">
        <f>IF(OR(C275="",People!$A$7=""),"",C275*IF($E275="By income",N(People!$D$7),IF($E275="Custom",N(People!$C$7),N(People!$E$7))))</f>
        <v/>
      </c>
      <c r="H275" s="26">
        <f>IF(OR(C275="",People!$A$8=""),"",C275*IF($E275="By income",N(People!$D$8),IF($E275="Custom",N(People!$C$8),N(People!$E$8))))</f>
        <v/>
      </c>
      <c r="I275" s="26">
        <f>IF(OR(C275="",People!$A$9=""),"",C275*IF($E275="By income",N(People!$D$9),IF($E275="Custom",N(People!$C$9),N(People!$E$9))))</f>
        <v/>
      </c>
      <c r="J275" s="28">
        <f>IF(A275="","",DATE(YEAR(A275),MONTH(A275),1))</f>
        <v/>
      </c>
      <c r="K275" s="11">
        <f>IF(AND(A275="",C275=""),"",IF(A275="","Add a date",IF(D275="","Who paid?",IF(E275="","Pick a split","OK"))))</f>
        <v/>
      </c>
    </row>
    <row r="276">
      <c r="A276" s="60" t="n"/>
      <c r="B276" s="58" t="n"/>
      <c r="C276" s="59" t="n"/>
      <c r="D276" s="58" t="n"/>
      <c r="E276" s="58" t="n"/>
      <c r="F276" s="26">
        <f>IF(OR(C276="",People!$A$6=""),"",C276*IF($E276="By income",N(People!$D$6),IF($E276="Custom",N(People!$C$6),N(People!$E$6))))</f>
        <v/>
      </c>
      <c r="G276" s="26">
        <f>IF(OR(C276="",People!$A$7=""),"",C276*IF($E276="By income",N(People!$D$7),IF($E276="Custom",N(People!$C$7),N(People!$E$7))))</f>
        <v/>
      </c>
      <c r="H276" s="26">
        <f>IF(OR(C276="",People!$A$8=""),"",C276*IF($E276="By income",N(People!$D$8),IF($E276="Custom",N(People!$C$8),N(People!$E$8))))</f>
        <v/>
      </c>
      <c r="I276" s="26">
        <f>IF(OR(C276="",People!$A$9=""),"",C276*IF($E276="By income",N(People!$D$9),IF($E276="Custom",N(People!$C$9),N(People!$E$9))))</f>
        <v/>
      </c>
      <c r="J276" s="28">
        <f>IF(A276="","",DATE(YEAR(A276),MONTH(A276),1))</f>
        <v/>
      </c>
      <c r="K276" s="11">
        <f>IF(AND(A276="",C276=""),"",IF(A276="","Add a date",IF(D276="","Who paid?",IF(E276="","Pick a split","OK"))))</f>
        <v/>
      </c>
    </row>
    <row r="277">
      <c r="A277" s="60" t="n"/>
      <c r="B277" s="58" t="n"/>
      <c r="C277" s="59" t="n"/>
      <c r="D277" s="58" t="n"/>
      <c r="E277" s="58" t="n"/>
      <c r="F277" s="26">
        <f>IF(OR(C277="",People!$A$6=""),"",C277*IF($E277="By income",N(People!$D$6),IF($E277="Custom",N(People!$C$6),N(People!$E$6))))</f>
        <v/>
      </c>
      <c r="G277" s="26">
        <f>IF(OR(C277="",People!$A$7=""),"",C277*IF($E277="By income",N(People!$D$7),IF($E277="Custom",N(People!$C$7),N(People!$E$7))))</f>
        <v/>
      </c>
      <c r="H277" s="26">
        <f>IF(OR(C277="",People!$A$8=""),"",C277*IF($E277="By income",N(People!$D$8),IF($E277="Custom",N(People!$C$8),N(People!$E$8))))</f>
        <v/>
      </c>
      <c r="I277" s="26">
        <f>IF(OR(C277="",People!$A$9=""),"",C277*IF($E277="By income",N(People!$D$9),IF($E277="Custom",N(People!$C$9),N(People!$E$9))))</f>
        <v/>
      </c>
      <c r="J277" s="28">
        <f>IF(A277="","",DATE(YEAR(A277),MONTH(A277),1))</f>
        <v/>
      </c>
      <c r="K277" s="11">
        <f>IF(AND(A277="",C277=""),"",IF(A277="","Add a date",IF(D277="","Who paid?",IF(E277="","Pick a split","OK"))))</f>
        <v/>
      </c>
    </row>
    <row r="278">
      <c r="A278" s="60" t="n"/>
      <c r="B278" s="58" t="n"/>
      <c r="C278" s="59" t="n"/>
      <c r="D278" s="58" t="n"/>
      <c r="E278" s="58" t="n"/>
      <c r="F278" s="26">
        <f>IF(OR(C278="",People!$A$6=""),"",C278*IF($E278="By income",N(People!$D$6),IF($E278="Custom",N(People!$C$6),N(People!$E$6))))</f>
        <v/>
      </c>
      <c r="G278" s="26">
        <f>IF(OR(C278="",People!$A$7=""),"",C278*IF($E278="By income",N(People!$D$7),IF($E278="Custom",N(People!$C$7),N(People!$E$7))))</f>
        <v/>
      </c>
      <c r="H278" s="26">
        <f>IF(OR(C278="",People!$A$8=""),"",C278*IF($E278="By income",N(People!$D$8),IF($E278="Custom",N(People!$C$8),N(People!$E$8))))</f>
        <v/>
      </c>
      <c r="I278" s="26">
        <f>IF(OR(C278="",People!$A$9=""),"",C278*IF($E278="By income",N(People!$D$9),IF($E278="Custom",N(People!$C$9),N(People!$E$9))))</f>
        <v/>
      </c>
      <c r="J278" s="28">
        <f>IF(A278="","",DATE(YEAR(A278),MONTH(A278),1))</f>
        <v/>
      </c>
      <c r="K278" s="11">
        <f>IF(AND(A278="",C278=""),"",IF(A278="","Add a date",IF(D278="","Who paid?",IF(E278="","Pick a split","OK"))))</f>
        <v/>
      </c>
    </row>
    <row r="279">
      <c r="A279" s="60" t="n"/>
      <c r="B279" s="58" t="n"/>
      <c r="C279" s="59" t="n"/>
      <c r="D279" s="58" t="n"/>
      <c r="E279" s="58" t="n"/>
      <c r="F279" s="26">
        <f>IF(OR(C279="",People!$A$6=""),"",C279*IF($E279="By income",N(People!$D$6),IF($E279="Custom",N(People!$C$6),N(People!$E$6))))</f>
        <v/>
      </c>
      <c r="G279" s="26">
        <f>IF(OR(C279="",People!$A$7=""),"",C279*IF($E279="By income",N(People!$D$7),IF($E279="Custom",N(People!$C$7),N(People!$E$7))))</f>
        <v/>
      </c>
      <c r="H279" s="26">
        <f>IF(OR(C279="",People!$A$8=""),"",C279*IF($E279="By income",N(People!$D$8),IF($E279="Custom",N(People!$C$8),N(People!$E$8))))</f>
        <v/>
      </c>
      <c r="I279" s="26">
        <f>IF(OR(C279="",People!$A$9=""),"",C279*IF($E279="By income",N(People!$D$9),IF($E279="Custom",N(People!$C$9),N(People!$E$9))))</f>
        <v/>
      </c>
      <c r="J279" s="28">
        <f>IF(A279="","",DATE(YEAR(A279),MONTH(A279),1))</f>
        <v/>
      </c>
      <c r="K279" s="11">
        <f>IF(AND(A279="",C279=""),"",IF(A279="","Add a date",IF(D279="","Who paid?",IF(E279="","Pick a split","OK"))))</f>
        <v/>
      </c>
    </row>
    <row r="280">
      <c r="A280" s="60" t="n"/>
      <c r="B280" s="58" t="n"/>
      <c r="C280" s="59" t="n"/>
      <c r="D280" s="58" t="n"/>
      <c r="E280" s="58" t="n"/>
      <c r="F280" s="26">
        <f>IF(OR(C280="",People!$A$6=""),"",C280*IF($E280="By income",N(People!$D$6),IF($E280="Custom",N(People!$C$6),N(People!$E$6))))</f>
        <v/>
      </c>
      <c r="G280" s="26">
        <f>IF(OR(C280="",People!$A$7=""),"",C280*IF($E280="By income",N(People!$D$7),IF($E280="Custom",N(People!$C$7),N(People!$E$7))))</f>
        <v/>
      </c>
      <c r="H280" s="26">
        <f>IF(OR(C280="",People!$A$8=""),"",C280*IF($E280="By income",N(People!$D$8),IF($E280="Custom",N(People!$C$8),N(People!$E$8))))</f>
        <v/>
      </c>
      <c r="I280" s="26">
        <f>IF(OR(C280="",People!$A$9=""),"",C280*IF($E280="By income",N(People!$D$9),IF($E280="Custom",N(People!$C$9),N(People!$E$9))))</f>
        <v/>
      </c>
      <c r="J280" s="28">
        <f>IF(A280="","",DATE(YEAR(A280),MONTH(A280),1))</f>
        <v/>
      </c>
      <c r="K280" s="11">
        <f>IF(AND(A280="",C280=""),"",IF(A280="","Add a date",IF(D280="","Who paid?",IF(E280="","Pick a split","OK"))))</f>
        <v/>
      </c>
    </row>
    <row r="281">
      <c r="A281" s="60" t="n"/>
      <c r="B281" s="58" t="n"/>
      <c r="C281" s="59" t="n"/>
      <c r="D281" s="58" t="n"/>
      <c r="E281" s="58" t="n"/>
      <c r="F281" s="26">
        <f>IF(OR(C281="",People!$A$6=""),"",C281*IF($E281="By income",N(People!$D$6),IF($E281="Custom",N(People!$C$6),N(People!$E$6))))</f>
        <v/>
      </c>
      <c r="G281" s="26">
        <f>IF(OR(C281="",People!$A$7=""),"",C281*IF($E281="By income",N(People!$D$7),IF($E281="Custom",N(People!$C$7),N(People!$E$7))))</f>
        <v/>
      </c>
      <c r="H281" s="26">
        <f>IF(OR(C281="",People!$A$8=""),"",C281*IF($E281="By income",N(People!$D$8),IF($E281="Custom",N(People!$C$8),N(People!$E$8))))</f>
        <v/>
      </c>
      <c r="I281" s="26">
        <f>IF(OR(C281="",People!$A$9=""),"",C281*IF($E281="By income",N(People!$D$9),IF($E281="Custom",N(People!$C$9),N(People!$E$9))))</f>
        <v/>
      </c>
      <c r="J281" s="28">
        <f>IF(A281="","",DATE(YEAR(A281),MONTH(A281),1))</f>
        <v/>
      </c>
      <c r="K281" s="11">
        <f>IF(AND(A281="",C281=""),"",IF(A281="","Add a date",IF(D281="","Who paid?",IF(E281="","Pick a split","OK"))))</f>
        <v/>
      </c>
    </row>
    <row r="282">
      <c r="A282" s="60" t="n"/>
      <c r="B282" s="58" t="n"/>
      <c r="C282" s="59" t="n"/>
      <c r="D282" s="58" t="n"/>
      <c r="E282" s="58" t="n"/>
      <c r="F282" s="26">
        <f>IF(OR(C282="",People!$A$6=""),"",C282*IF($E282="By income",N(People!$D$6),IF($E282="Custom",N(People!$C$6),N(People!$E$6))))</f>
        <v/>
      </c>
      <c r="G282" s="26">
        <f>IF(OR(C282="",People!$A$7=""),"",C282*IF($E282="By income",N(People!$D$7),IF($E282="Custom",N(People!$C$7),N(People!$E$7))))</f>
        <v/>
      </c>
      <c r="H282" s="26">
        <f>IF(OR(C282="",People!$A$8=""),"",C282*IF($E282="By income",N(People!$D$8),IF($E282="Custom",N(People!$C$8),N(People!$E$8))))</f>
        <v/>
      </c>
      <c r="I282" s="26">
        <f>IF(OR(C282="",People!$A$9=""),"",C282*IF($E282="By income",N(People!$D$9),IF($E282="Custom",N(People!$C$9),N(People!$E$9))))</f>
        <v/>
      </c>
      <c r="J282" s="28">
        <f>IF(A282="","",DATE(YEAR(A282),MONTH(A282),1))</f>
        <v/>
      </c>
      <c r="K282" s="11">
        <f>IF(AND(A282="",C282=""),"",IF(A282="","Add a date",IF(D282="","Who paid?",IF(E282="","Pick a split","OK"))))</f>
        <v/>
      </c>
    </row>
    <row r="283">
      <c r="A283" s="60" t="n"/>
      <c r="B283" s="58" t="n"/>
      <c r="C283" s="59" t="n"/>
      <c r="D283" s="58" t="n"/>
      <c r="E283" s="58" t="n"/>
      <c r="F283" s="26">
        <f>IF(OR(C283="",People!$A$6=""),"",C283*IF($E283="By income",N(People!$D$6),IF($E283="Custom",N(People!$C$6),N(People!$E$6))))</f>
        <v/>
      </c>
      <c r="G283" s="26">
        <f>IF(OR(C283="",People!$A$7=""),"",C283*IF($E283="By income",N(People!$D$7),IF($E283="Custom",N(People!$C$7),N(People!$E$7))))</f>
        <v/>
      </c>
      <c r="H283" s="26">
        <f>IF(OR(C283="",People!$A$8=""),"",C283*IF($E283="By income",N(People!$D$8),IF($E283="Custom",N(People!$C$8),N(People!$E$8))))</f>
        <v/>
      </c>
      <c r="I283" s="26">
        <f>IF(OR(C283="",People!$A$9=""),"",C283*IF($E283="By income",N(People!$D$9),IF($E283="Custom",N(People!$C$9),N(People!$E$9))))</f>
        <v/>
      </c>
      <c r="J283" s="28">
        <f>IF(A283="","",DATE(YEAR(A283),MONTH(A283),1))</f>
        <v/>
      </c>
      <c r="K283" s="11">
        <f>IF(AND(A283="",C283=""),"",IF(A283="","Add a date",IF(D283="","Who paid?",IF(E283="","Pick a split","OK"))))</f>
        <v/>
      </c>
    </row>
    <row r="284">
      <c r="A284" s="60" t="n"/>
      <c r="B284" s="58" t="n"/>
      <c r="C284" s="59" t="n"/>
      <c r="D284" s="58" t="n"/>
      <c r="E284" s="58" t="n"/>
      <c r="F284" s="26">
        <f>IF(OR(C284="",People!$A$6=""),"",C284*IF($E284="By income",N(People!$D$6),IF($E284="Custom",N(People!$C$6),N(People!$E$6))))</f>
        <v/>
      </c>
      <c r="G284" s="26">
        <f>IF(OR(C284="",People!$A$7=""),"",C284*IF($E284="By income",N(People!$D$7),IF($E284="Custom",N(People!$C$7),N(People!$E$7))))</f>
        <v/>
      </c>
      <c r="H284" s="26">
        <f>IF(OR(C284="",People!$A$8=""),"",C284*IF($E284="By income",N(People!$D$8),IF($E284="Custom",N(People!$C$8),N(People!$E$8))))</f>
        <v/>
      </c>
      <c r="I284" s="26">
        <f>IF(OR(C284="",People!$A$9=""),"",C284*IF($E284="By income",N(People!$D$9),IF($E284="Custom",N(People!$C$9),N(People!$E$9))))</f>
        <v/>
      </c>
      <c r="J284" s="28">
        <f>IF(A284="","",DATE(YEAR(A284),MONTH(A284),1))</f>
        <v/>
      </c>
      <c r="K284" s="11">
        <f>IF(AND(A284="",C284=""),"",IF(A284="","Add a date",IF(D284="","Who paid?",IF(E284="","Pick a split","OK"))))</f>
        <v/>
      </c>
    </row>
    <row r="285">
      <c r="A285" s="60" t="n"/>
      <c r="B285" s="58" t="n"/>
      <c r="C285" s="59" t="n"/>
      <c r="D285" s="58" t="n"/>
      <c r="E285" s="58" t="n"/>
      <c r="F285" s="26">
        <f>IF(OR(C285="",People!$A$6=""),"",C285*IF($E285="By income",N(People!$D$6),IF($E285="Custom",N(People!$C$6),N(People!$E$6))))</f>
        <v/>
      </c>
      <c r="G285" s="26">
        <f>IF(OR(C285="",People!$A$7=""),"",C285*IF($E285="By income",N(People!$D$7),IF($E285="Custom",N(People!$C$7),N(People!$E$7))))</f>
        <v/>
      </c>
      <c r="H285" s="26">
        <f>IF(OR(C285="",People!$A$8=""),"",C285*IF($E285="By income",N(People!$D$8),IF($E285="Custom",N(People!$C$8),N(People!$E$8))))</f>
        <v/>
      </c>
      <c r="I285" s="26">
        <f>IF(OR(C285="",People!$A$9=""),"",C285*IF($E285="By income",N(People!$D$9),IF($E285="Custom",N(People!$C$9),N(People!$E$9))))</f>
        <v/>
      </c>
      <c r="J285" s="28">
        <f>IF(A285="","",DATE(YEAR(A285),MONTH(A285),1))</f>
        <v/>
      </c>
      <c r="K285" s="11">
        <f>IF(AND(A285="",C285=""),"",IF(A285="","Add a date",IF(D285="","Who paid?",IF(E285="","Pick a split","OK"))))</f>
        <v/>
      </c>
    </row>
    <row r="286">
      <c r="A286" s="60" t="n"/>
      <c r="B286" s="58" t="n"/>
      <c r="C286" s="59" t="n"/>
      <c r="D286" s="58" t="n"/>
      <c r="E286" s="58" t="n"/>
      <c r="F286" s="26">
        <f>IF(OR(C286="",People!$A$6=""),"",C286*IF($E286="By income",N(People!$D$6),IF($E286="Custom",N(People!$C$6),N(People!$E$6))))</f>
        <v/>
      </c>
      <c r="G286" s="26">
        <f>IF(OR(C286="",People!$A$7=""),"",C286*IF($E286="By income",N(People!$D$7),IF($E286="Custom",N(People!$C$7),N(People!$E$7))))</f>
        <v/>
      </c>
      <c r="H286" s="26">
        <f>IF(OR(C286="",People!$A$8=""),"",C286*IF($E286="By income",N(People!$D$8),IF($E286="Custom",N(People!$C$8),N(People!$E$8))))</f>
        <v/>
      </c>
      <c r="I286" s="26">
        <f>IF(OR(C286="",People!$A$9=""),"",C286*IF($E286="By income",N(People!$D$9),IF($E286="Custom",N(People!$C$9),N(People!$E$9))))</f>
        <v/>
      </c>
      <c r="J286" s="28">
        <f>IF(A286="","",DATE(YEAR(A286),MONTH(A286),1))</f>
        <v/>
      </c>
      <c r="K286" s="11">
        <f>IF(AND(A286="",C286=""),"",IF(A286="","Add a date",IF(D286="","Who paid?",IF(E286="","Pick a split","OK"))))</f>
        <v/>
      </c>
    </row>
    <row r="287">
      <c r="A287" s="60" t="n"/>
      <c r="B287" s="58" t="n"/>
      <c r="C287" s="59" t="n"/>
      <c r="D287" s="58" t="n"/>
      <c r="E287" s="58" t="n"/>
      <c r="F287" s="26">
        <f>IF(OR(C287="",People!$A$6=""),"",C287*IF($E287="By income",N(People!$D$6),IF($E287="Custom",N(People!$C$6),N(People!$E$6))))</f>
        <v/>
      </c>
      <c r="G287" s="26">
        <f>IF(OR(C287="",People!$A$7=""),"",C287*IF($E287="By income",N(People!$D$7),IF($E287="Custom",N(People!$C$7),N(People!$E$7))))</f>
        <v/>
      </c>
      <c r="H287" s="26">
        <f>IF(OR(C287="",People!$A$8=""),"",C287*IF($E287="By income",N(People!$D$8),IF($E287="Custom",N(People!$C$8),N(People!$E$8))))</f>
        <v/>
      </c>
      <c r="I287" s="26">
        <f>IF(OR(C287="",People!$A$9=""),"",C287*IF($E287="By income",N(People!$D$9),IF($E287="Custom",N(People!$C$9),N(People!$E$9))))</f>
        <v/>
      </c>
      <c r="J287" s="28">
        <f>IF(A287="","",DATE(YEAR(A287),MONTH(A287),1))</f>
        <v/>
      </c>
      <c r="K287" s="11">
        <f>IF(AND(A287="",C287=""),"",IF(A287="","Add a date",IF(D287="","Who paid?",IF(E287="","Pick a split","OK"))))</f>
        <v/>
      </c>
    </row>
    <row r="288">
      <c r="A288" s="60" t="n"/>
      <c r="B288" s="58" t="n"/>
      <c r="C288" s="59" t="n"/>
      <c r="D288" s="58" t="n"/>
      <c r="E288" s="58" t="n"/>
      <c r="F288" s="26">
        <f>IF(OR(C288="",People!$A$6=""),"",C288*IF($E288="By income",N(People!$D$6),IF($E288="Custom",N(People!$C$6),N(People!$E$6))))</f>
        <v/>
      </c>
      <c r="G288" s="26">
        <f>IF(OR(C288="",People!$A$7=""),"",C288*IF($E288="By income",N(People!$D$7),IF($E288="Custom",N(People!$C$7),N(People!$E$7))))</f>
        <v/>
      </c>
      <c r="H288" s="26">
        <f>IF(OR(C288="",People!$A$8=""),"",C288*IF($E288="By income",N(People!$D$8),IF($E288="Custom",N(People!$C$8),N(People!$E$8))))</f>
        <v/>
      </c>
      <c r="I288" s="26">
        <f>IF(OR(C288="",People!$A$9=""),"",C288*IF($E288="By income",N(People!$D$9),IF($E288="Custom",N(People!$C$9),N(People!$E$9))))</f>
        <v/>
      </c>
      <c r="J288" s="28">
        <f>IF(A288="","",DATE(YEAR(A288),MONTH(A288),1))</f>
        <v/>
      </c>
      <c r="K288" s="11">
        <f>IF(AND(A288="",C288=""),"",IF(A288="","Add a date",IF(D288="","Who paid?",IF(E288="","Pick a split","OK"))))</f>
        <v/>
      </c>
    </row>
    <row r="289">
      <c r="A289" s="60" t="n"/>
      <c r="B289" s="58" t="n"/>
      <c r="C289" s="59" t="n"/>
      <c r="D289" s="58" t="n"/>
      <c r="E289" s="58" t="n"/>
      <c r="F289" s="26">
        <f>IF(OR(C289="",People!$A$6=""),"",C289*IF($E289="By income",N(People!$D$6),IF($E289="Custom",N(People!$C$6),N(People!$E$6))))</f>
        <v/>
      </c>
      <c r="G289" s="26">
        <f>IF(OR(C289="",People!$A$7=""),"",C289*IF($E289="By income",N(People!$D$7),IF($E289="Custom",N(People!$C$7),N(People!$E$7))))</f>
        <v/>
      </c>
      <c r="H289" s="26">
        <f>IF(OR(C289="",People!$A$8=""),"",C289*IF($E289="By income",N(People!$D$8),IF($E289="Custom",N(People!$C$8),N(People!$E$8))))</f>
        <v/>
      </c>
      <c r="I289" s="26">
        <f>IF(OR(C289="",People!$A$9=""),"",C289*IF($E289="By income",N(People!$D$9),IF($E289="Custom",N(People!$C$9),N(People!$E$9))))</f>
        <v/>
      </c>
      <c r="J289" s="28">
        <f>IF(A289="","",DATE(YEAR(A289),MONTH(A289),1))</f>
        <v/>
      </c>
      <c r="K289" s="11">
        <f>IF(AND(A289="",C289=""),"",IF(A289="","Add a date",IF(D289="","Who paid?",IF(E289="","Pick a split","OK"))))</f>
        <v/>
      </c>
    </row>
    <row r="290">
      <c r="A290" s="60" t="n"/>
      <c r="B290" s="58" t="n"/>
      <c r="C290" s="59" t="n"/>
      <c r="D290" s="58" t="n"/>
      <c r="E290" s="58" t="n"/>
      <c r="F290" s="26">
        <f>IF(OR(C290="",People!$A$6=""),"",C290*IF($E290="By income",N(People!$D$6),IF($E290="Custom",N(People!$C$6),N(People!$E$6))))</f>
        <v/>
      </c>
      <c r="G290" s="26">
        <f>IF(OR(C290="",People!$A$7=""),"",C290*IF($E290="By income",N(People!$D$7),IF($E290="Custom",N(People!$C$7),N(People!$E$7))))</f>
        <v/>
      </c>
      <c r="H290" s="26">
        <f>IF(OR(C290="",People!$A$8=""),"",C290*IF($E290="By income",N(People!$D$8),IF($E290="Custom",N(People!$C$8),N(People!$E$8))))</f>
        <v/>
      </c>
      <c r="I290" s="26">
        <f>IF(OR(C290="",People!$A$9=""),"",C290*IF($E290="By income",N(People!$D$9),IF($E290="Custom",N(People!$C$9),N(People!$E$9))))</f>
        <v/>
      </c>
      <c r="J290" s="28">
        <f>IF(A290="","",DATE(YEAR(A290),MONTH(A290),1))</f>
        <v/>
      </c>
      <c r="K290" s="11">
        <f>IF(AND(A290="",C290=""),"",IF(A290="","Add a date",IF(D290="","Who paid?",IF(E290="","Pick a split","OK"))))</f>
        <v/>
      </c>
    </row>
    <row r="291">
      <c r="A291" s="60" t="n"/>
      <c r="B291" s="58" t="n"/>
      <c r="C291" s="59" t="n"/>
      <c r="D291" s="58" t="n"/>
      <c r="E291" s="58" t="n"/>
      <c r="F291" s="26">
        <f>IF(OR(C291="",People!$A$6=""),"",C291*IF($E291="By income",N(People!$D$6),IF($E291="Custom",N(People!$C$6),N(People!$E$6))))</f>
        <v/>
      </c>
      <c r="G291" s="26">
        <f>IF(OR(C291="",People!$A$7=""),"",C291*IF($E291="By income",N(People!$D$7),IF($E291="Custom",N(People!$C$7),N(People!$E$7))))</f>
        <v/>
      </c>
      <c r="H291" s="26">
        <f>IF(OR(C291="",People!$A$8=""),"",C291*IF($E291="By income",N(People!$D$8),IF($E291="Custom",N(People!$C$8),N(People!$E$8))))</f>
        <v/>
      </c>
      <c r="I291" s="26">
        <f>IF(OR(C291="",People!$A$9=""),"",C291*IF($E291="By income",N(People!$D$9),IF($E291="Custom",N(People!$C$9),N(People!$E$9))))</f>
        <v/>
      </c>
      <c r="J291" s="28">
        <f>IF(A291="","",DATE(YEAR(A291),MONTH(A291),1))</f>
        <v/>
      </c>
      <c r="K291" s="11">
        <f>IF(AND(A291="",C291=""),"",IF(A291="","Add a date",IF(D291="","Who paid?",IF(E291="","Pick a split","OK"))))</f>
        <v/>
      </c>
    </row>
    <row r="292">
      <c r="A292" s="60" t="n"/>
      <c r="B292" s="58" t="n"/>
      <c r="C292" s="59" t="n"/>
      <c r="D292" s="58" t="n"/>
      <c r="E292" s="58" t="n"/>
      <c r="F292" s="26">
        <f>IF(OR(C292="",People!$A$6=""),"",C292*IF($E292="By income",N(People!$D$6),IF($E292="Custom",N(People!$C$6),N(People!$E$6))))</f>
        <v/>
      </c>
      <c r="G292" s="26">
        <f>IF(OR(C292="",People!$A$7=""),"",C292*IF($E292="By income",N(People!$D$7),IF($E292="Custom",N(People!$C$7),N(People!$E$7))))</f>
        <v/>
      </c>
      <c r="H292" s="26">
        <f>IF(OR(C292="",People!$A$8=""),"",C292*IF($E292="By income",N(People!$D$8),IF($E292="Custom",N(People!$C$8),N(People!$E$8))))</f>
        <v/>
      </c>
      <c r="I292" s="26">
        <f>IF(OR(C292="",People!$A$9=""),"",C292*IF($E292="By income",N(People!$D$9),IF($E292="Custom",N(People!$C$9),N(People!$E$9))))</f>
        <v/>
      </c>
      <c r="J292" s="28">
        <f>IF(A292="","",DATE(YEAR(A292),MONTH(A292),1))</f>
        <v/>
      </c>
      <c r="K292" s="11">
        <f>IF(AND(A292="",C292=""),"",IF(A292="","Add a date",IF(D292="","Who paid?",IF(E292="","Pick a split","OK"))))</f>
        <v/>
      </c>
    </row>
    <row r="293">
      <c r="A293" s="60" t="n"/>
      <c r="B293" s="58" t="n"/>
      <c r="C293" s="59" t="n"/>
      <c r="D293" s="58" t="n"/>
      <c r="E293" s="58" t="n"/>
      <c r="F293" s="26">
        <f>IF(OR(C293="",People!$A$6=""),"",C293*IF($E293="By income",N(People!$D$6),IF($E293="Custom",N(People!$C$6),N(People!$E$6))))</f>
        <v/>
      </c>
      <c r="G293" s="26">
        <f>IF(OR(C293="",People!$A$7=""),"",C293*IF($E293="By income",N(People!$D$7),IF($E293="Custom",N(People!$C$7),N(People!$E$7))))</f>
        <v/>
      </c>
      <c r="H293" s="26">
        <f>IF(OR(C293="",People!$A$8=""),"",C293*IF($E293="By income",N(People!$D$8),IF($E293="Custom",N(People!$C$8),N(People!$E$8))))</f>
        <v/>
      </c>
      <c r="I293" s="26">
        <f>IF(OR(C293="",People!$A$9=""),"",C293*IF($E293="By income",N(People!$D$9),IF($E293="Custom",N(People!$C$9),N(People!$E$9))))</f>
        <v/>
      </c>
      <c r="J293" s="28">
        <f>IF(A293="","",DATE(YEAR(A293),MONTH(A293),1))</f>
        <v/>
      </c>
      <c r="K293" s="11">
        <f>IF(AND(A293="",C293=""),"",IF(A293="","Add a date",IF(D293="","Who paid?",IF(E293="","Pick a split","OK"))))</f>
        <v/>
      </c>
    </row>
    <row r="294">
      <c r="A294" s="60" t="n"/>
      <c r="B294" s="58" t="n"/>
      <c r="C294" s="59" t="n"/>
      <c r="D294" s="58" t="n"/>
      <c r="E294" s="58" t="n"/>
      <c r="F294" s="26">
        <f>IF(OR(C294="",People!$A$6=""),"",C294*IF($E294="By income",N(People!$D$6),IF($E294="Custom",N(People!$C$6),N(People!$E$6))))</f>
        <v/>
      </c>
      <c r="G294" s="26">
        <f>IF(OR(C294="",People!$A$7=""),"",C294*IF($E294="By income",N(People!$D$7),IF($E294="Custom",N(People!$C$7),N(People!$E$7))))</f>
        <v/>
      </c>
      <c r="H294" s="26">
        <f>IF(OR(C294="",People!$A$8=""),"",C294*IF($E294="By income",N(People!$D$8),IF($E294="Custom",N(People!$C$8),N(People!$E$8))))</f>
        <v/>
      </c>
      <c r="I294" s="26">
        <f>IF(OR(C294="",People!$A$9=""),"",C294*IF($E294="By income",N(People!$D$9),IF($E294="Custom",N(People!$C$9),N(People!$E$9))))</f>
        <v/>
      </c>
      <c r="J294" s="28">
        <f>IF(A294="","",DATE(YEAR(A294),MONTH(A294),1))</f>
        <v/>
      </c>
      <c r="K294" s="11">
        <f>IF(AND(A294="",C294=""),"",IF(A294="","Add a date",IF(D294="","Who paid?",IF(E294="","Pick a split","OK"))))</f>
        <v/>
      </c>
    </row>
    <row r="295">
      <c r="A295" s="60" t="n"/>
      <c r="B295" s="58" t="n"/>
      <c r="C295" s="59" t="n"/>
      <c r="D295" s="58" t="n"/>
      <c r="E295" s="58" t="n"/>
      <c r="F295" s="26">
        <f>IF(OR(C295="",People!$A$6=""),"",C295*IF($E295="By income",N(People!$D$6),IF($E295="Custom",N(People!$C$6),N(People!$E$6))))</f>
        <v/>
      </c>
      <c r="G295" s="26">
        <f>IF(OR(C295="",People!$A$7=""),"",C295*IF($E295="By income",N(People!$D$7),IF($E295="Custom",N(People!$C$7),N(People!$E$7))))</f>
        <v/>
      </c>
      <c r="H295" s="26">
        <f>IF(OR(C295="",People!$A$8=""),"",C295*IF($E295="By income",N(People!$D$8),IF($E295="Custom",N(People!$C$8),N(People!$E$8))))</f>
        <v/>
      </c>
      <c r="I295" s="26">
        <f>IF(OR(C295="",People!$A$9=""),"",C295*IF($E295="By income",N(People!$D$9),IF($E295="Custom",N(People!$C$9),N(People!$E$9))))</f>
        <v/>
      </c>
      <c r="J295" s="28">
        <f>IF(A295="","",DATE(YEAR(A295),MONTH(A295),1))</f>
        <v/>
      </c>
      <c r="K295" s="11">
        <f>IF(AND(A295="",C295=""),"",IF(A295="","Add a date",IF(D295="","Who paid?",IF(E295="","Pick a split","OK"))))</f>
        <v/>
      </c>
    </row>
    <row r="296">
      <c r="A296" s="60" t="n"/>
      <c r="B296" s="58" t="n"/>
      <c r="C296" s="59" t="n"/>
      <c r="D296" s="58" t="n"/>
      <c r="E296" s="58" t="n"/>
      <c r="F296" s="26">
        <f>IF(OR(C296="",People!$A$6=""),"",C296*IF($E296="By income",N(People!$D$6),IF($E296="Custom",N(People!$C$6),N(People!$E$6))))</f>
        <v/>
      </c>
      <c r="G296" s="26">
        <f>IF(OR(C296="",People!$A$7=""),"",C296*IF($E296="By income",N(People!$D$7),IF($E296="Custom",N(People!$C$7),N(People!$E$7))))</f>
        <v/>
      </c>
      <c r="H296" s="26">
        <f>IF(OR(C296="",People!$A$8=""),"",C296*IF($E296="By income",N(People!$D$8),IF($E296="Custom",N(People!$C$8),N(People!$E$8))))</f>
        <v/>
      </c>
      <c r="I296" s="26">
        <f>IF(OR(C296="",People!$A$9=""),"",C296*IF($E296="By income",N(People!$D$9),IF($E296="Custom",N(People!$C$9),N(People!$E$9))))</f>
        <v/>
      </c>
      <c r="J296" s="28">
        <f>IF(A296="","",DATE(YEAR(A296),MONTH(A296),1))</f>
        <v/>
      </c>
      <c r="K296" s="11">
        <f>IF(AND(A296="",C296=""),"",IF(A296="","Add a date",IF(D296="","Who paid?",IF(E296="","Pick a split","OK"))))</f>
        <v/>
      </c>
    </row>
    <row r="297">
      <c r="A297" s="60" t="n"/>
      <c r="B297" s="58" t="n"/>
      <c r="C297" s="59" t="n"/>
      <c r="D297" s="58" t="n"/>
      <c r="E297" s="58" t="n"/>
      <c r="F297" s="26">
        <f>IF(OR(C297="",People!$A$6=""),"",C297*IF($E297="By income",N(People!$D$6),IF($E297="Custom",N(People!$C$6),N(People!$E$6))))</f>
        <v/>
      </c>
      <c r="G297" s="26">
        <f>IF(OR(C297="",People!$A$7=""),"",C297*IF($E297="By income",N(People!$D$7),IF($E297="Custom",N(People!$C$7),N(People!$E$7))))</f>
        <v/>
      </c>
      <c r="H297" s="26">
        <f>IF(OR(C297="",People!$A$8=""),"",C297*IF($E297="By income",N(People!$D$8),IF($E297="Custom",N(People!$C$8),N(People!$E$8))))</f>
        <v/>
      </c>
      <c r="I297" s="26">
        <f>IF(OR(C297="",People!$A$9=""),"",C297*IF($E297="By income",N(People!$D$9),IF($E297="Custom",N(People!$C$9),N(People!$E$9))))</f>
        <v/>
      </c>
      <c r="J297" s="28">
        <f>IF(A297="","",DATE(YEAR(A297),MONTH(A297),1))</f>
        <v/>
      </c>
      <c r="K297" s="11">
        <f>IF(AND(A297="",C297=""),"",IF(A297="","Add a date",IF(D297="","Who paid?",IF(E297="","Pick a split","OK"))))</f>
        <v/>
      </c>
    </row>
    <row r="298">
      <c r="A298" s="60" t="n"/>
      <c r="B298" s="58" t="n"/>
      <c r="C298" s="59" t="n"/>
      <c r="D298" s="58" t="n"/>
      <c r="E298" s="58" t="n"/>
      <c r="F298" s="26">
        <f>IF(OR(C298="",People!$A$6=""),"",C298*IF($E298="By income",N(People!$D$6),IF($E298="Custom",N(People!$C$6),N(People!$E$6))))</f>
        <v/>
      </c>
      <c r="G298" s="26">
        <f>IF(OR(C298="",People!$A$7=""),"",C298*IF($E298="By income",N(People!$D$7),IF($E298="Custom",N(People!$C$7),N(People!$E$7))))</f>
        <v/>
      </c>
      <c r="H298" s="26">
        <f>IF(OR(C298="",People!$A$8=""),"",C298*IF($E298="By income",N(People!$D$8),IF($E298="Custom",N(People!$C$8),N(People!$E$8))))</f>
        <v/>
      </c>
      <c r="I298" s="26">
        <f>IF(OR(C298="",People!$A$9=""),"",C298*IF($E298="By income",N(People!$D$9),IF($E298="Custom",N(People!$C$9),N(People!$E$9))))</f>
        <v/>
      </c>
      <c r="J298" s="28">
        <f>IF(A298="","",DATE(YEAR(A298),MONTH(A298),1))</f>
        <v/>
      </c>
      <c r="K298" s="11">
        <f>IF(AND(A298="",C298=""),"",IF(A298="","Add a date",IF(D298="","Who paid?",IF(E298="","Pick a split","OK"))))</f>
        <v/>
      </c>
    </row>
    <row r="299">
      <c r="A299" s="60" t="n"/>
      <c r="B299" s="58" t="n"/>
      <c r="C299" s="59" t="n"/>
      <c r="D299" s="58" t="n"/>
      <c r="E299" s="58" t="n"/>
      <c r="F299" s="26">
        <f>IF(OR(C299="",People!$A$6=""),"",C299*IF($E299="By income",N(People!$D$6),IF($E299="Custom",N(People!$C$6),N(People!$E$6))))</f>
        <v/>
      </c>
      <c r="G299" s="26">
        <f>IF(OR(C299="",People!$A$7=""),"",C299*IF($E299="By income",N(People!$D$7),IF($E299="Custom",N(People!$C$7),N(People!$E$7))))</f>
        <v/>
      </c>
      <c r="H299" s="26">
        <f>IF(OR(C299="",People!$A$8=""),"",C299*IF($E299="By income",N(People!$D$8),IF($E299="Custom",N(People!$C$8),N(People!$E$8))))</f>
        <v/>
      </c>
      <c r="I299" s="26">
        <f>IF(OR(C299="",People!$A$9=""),"",C299*IF($E299="By income",N(People!$D$9),IF($E299="Custom",N(People!$C$9),N(People!$E$9))))</f>
        <v/>
      </c>
      <c r="J299" s="28">
        <f>IF(A299="","",DATE(YEAR(A299),MONTH(A299),1))</f>
        <v/>
      </c>
      <c r="K299" s="11">
        <f>IF(AND(A299="",C299=""),"",IF(A299="","Add a date",IF(D299="","Who paid?",IF(E299="","Pick a split","OK"))))</f>
        <v/>
      </c>
    </row>
    <row r="300">
      <c r="A300" s="60" t="n"/>
      <c r="B300" s="58" t="n"/>
      <c r="C300" s="59" t="n"/>
      <c r="D300" s="58" t="n"/>
      <c r="E300" s="58" t="n"/>
      <c r="F300" s="26">
        <f>IF(OR(C300="",People!$A$6=""),"",C300*IF($E300="By income",N(People!$D$6),IF($E300="Custom",N(People!$C$6),N(People!$E$6))))</f>
        <v/>
      </c>
      <c r="G300" s="26">
        <f>IF(OR(C300="",People!$A$7=""),"",C300*IF($E300="By income",N(People!$D$7),IF($E300="Custom",N(People!$C$7),N(People!$E$7))))</f>
        <v/>
      </c>
      <c r="H300" s="26">
        <f>IF(OR(C300="",People!$A$8=""),"",C300*IF($E300="By income",N(People!$D$8),IF($E300="Custom",N(People!$C$8),N(People!$E$8))))</f>
        <v/>
      </c>
      <c r="I300" s="26">
        <f>IF(OR(C300="",People!$A$9=""),"",C300*IF($E300="By income",N(People!$D$9),IF($E300="Custom",N(People!$C$9),N(People!$E$9))))</f>
        <v/>
      </c>
      <c r="J300" s="28">
        <f>IF(A300="","",DATE(YEAR(A300),MONTH(A300),1))</f>
        <v/>
      </c>
      <c r="K300" s="11">
        <f>IF(AND(A300="",C300=""),"",IF(A300="","Add a date",IF(D300="","Who paid?",IF(E300="","Pick a split","OK"))))</f>
        <v/>
      </c>
    </row>
    <row r="301">
      <c r="A301" s="60" t="n"/>
      <c r="B301" s="58" t="n"/>
      <c r="C301" s="59" t="n"/>
      <c r="D301" s="58" t="n"/>
      <c r="E301" s="58" t="n"/>
      <c r="F301" s="26">
        <f>IF(OR(C301="",People!$A$6=""),"",C301*IF($E301="By income",N(People!$D$6),IF($E301="Custom",N(People!$C$6),N(People!$E$6))))</f>
        <v/>
      </c>
      <c r="G301" s="26">
        <f>IF(OR(C301="",People!$A$7=""),"",C301*IF($E301="By income",N(People!$D$7),IF($E301="Custom",N(People!$C$7),N(People!$E$7))))</f>
        <v/>
      </c>
      <c r="H301" s="26">
        <f>IF(OR(C301="",People!$A$8=""),"",C301*IF($E301="By income",N(People!$D$8),IF($E301="Custom",N(People!$C$8),N(People!$E$8))))</f>
        <v/>
      </c>
      <c r="I301" s="26">
        <f>IF(OR(C301="",People!$A$9=""),"",C301*IF($E301="By income",N(People!$D$9),IF($E301="Custom",N(People!$C$9),N(People!$E$9))))</f>
        <v/>
      </c>
      <c r="J301" s="28">
        <f>IF(A301="","",DATE(YEAR(A301),MONTH(A301),1))</f>
        <v/>
      </c>
      <c r="K301" s="11">
        <f>IF(AND(A301="",C301=""),"",IF(A301="","Add a date",IF(D301="","Who paid?",IF(E301="","Pick a split","OK"))))</f>
        <v/>
      </c>
    </row>
    <row r="302">
      <c r="A302" s="60" t="n"/>
      <c r="B302" s="58" t="n"/>
      <c r="C302" s="59" t="n"/>
      <c r="D302" s="58" t="n"/>
      <c r="E302" s="58" t="n"/>
      <c r="F302" s="26">
        <f>IF(OR(C302="",People!$A$6=""),"",C302*IF($E302="By income",N(People!$D$6),IF($E302="Custom",N(People!$C$6),N(People!$E$6))))</f>
        <v/>
      </c>
      <c r="G302" s="26">
        <f>IF(OR(C302="",People!$A$7=""),"",C302*IF($E302="By income",N(People!$D$7),IF($E302="Custom",N(People!$C$7),N(People!$E$7))))</f>
        <v/>
      </c>
      <c r="H302" s="26">
        <f>IF(OR(C302="",People!$A$8=""),"",C302*IF($E302="By income",N(People!$D$8),IF($E302="Custom",N(People!$C$8),N(People!$E$8))))</f>
        <v/>
      </c>
      <c r="I302" s="26">
        <f>IF(OR(C302="",People!$A$9=""),"",C302*IF($E302="By income",N(People!$D$9),IF($E302="Custom",N(People!$C$9),N(People!$E$9))))</f>
        <v/>
      </c>
      <c r="J302" s="28">
        <f>IF(A302="","",DATE(YEAR(A302),MONTH(A302),1))</f>
        <v/>
      </c>
      <c r="K302" s="11">
        <f>IF(AND(A302="",C302=""),"",IF(A302="","Add a date",IF(D302="","Who paid?",IF(E302="","Pick a split","OK"))))</f>
        <v/>
      </c>
    </row>
    <row r="303">
      <c r="A303" s="60" t="n"/>
      <c r="B303" s="58" t="n"/>
      <c r="C303" s="59" t="n"/>
      <c r="D303" s="58" t="n"/>
      <c r="E303" s="58" t="n"/>
      <c r="F303" s="26">
        <f>IF(OR(C303="",People!$A$6=""),"",C303*IF($E303="By income",N(People!$D$6),IF($E303="Custom",N(People!$C$6),N(People!$E$6))))</f>
        <v/>
      </c>
      <c r="G303" s="26">
        <f>IF(OR(C303="",People!$A$7=""),"",C303*IF($E303="By income",N(People!$D$7),IF($E303="Custom",N(People!$C$7),N(People!$E$7))))</f>
        <v/>
      </c>
      <c r="H303" s="26">
        <f>IF(OR(C303="",People!$A$8=""),"",C303*IF($E303="By income",N(People!$D$8),IF($E303="Custom",N(People!$C$8),N(People!$E$8))))</f>
        <v/>
      </c>
      <c r="I303" s="26">
        <f>IF(OR(C303="",People!$A$9=""),"",C303*IF($E303="By income",N(People!$D$9),IF($E303="Custom",N(People!$C$9),N(People!$E$9))))</f>
        <v/>
      </c>
      <c r="J303" s="28">
        <f>IF(A303="","",DATE(YEAR(A303),MONTH(A303),1))</f>
        <v/>
      </c>
      <c r="K303" s="11">
        <f>IF(AND(A303="",C303=""),"",IF(A303="","Add a date",IF(D303="","Who paid?",IF(E303="","Pick a split","OK"))))</f>
        <v/>
      </c>
    </row>
    <row r="304">
      <c r="A304" s="60" t="n"/>
      <c r="B304" s="58" t="n"/>
      <c r="C304" s="59" t="n"/>
      <c r="D304" s="58" t="n"/>
      <c r="E304" s="58" t="n"/>
      <c r="F304" s="26">
        <f>IF(OR(C304="",People!$A$6=""),"",C304*IF($E304="By income",N(People!$D$6),IF($E304="Custom",N(People!$C$6),N(People!$E$6))))</f>
        <v/>
      </c>
      <c r="G304" s="26">
        <f>IF(OR(C304="",People!$A$7=""),"",C304*IF($E304="By income",N(People!$D$7),IF($E304="Custom",N(People!$C$7),N(People!$E$7))))</f>
        <v/>
      </c>
      <c r="H304" s="26">
        <f>IF(OR(C304="",People!$A$8=""),"",C304*IF($E304="By income",N(People!$D$8),IF($E304="Custom",N(People!$C$8),N(People!$E$8))))</f>
        <v/>
      </c>
      <c r="I304" s="26">
        <f>IF(OR(C304="",People!$A$9=""),"",C304*IF($E304="By income",N(People!$D$9),IF($E304="Custom",N(People!$C$9),N(People!$E$9))))</f>
        <v/>
      </c>
      <c r="J304" s="28">
        <f>IF(A304="","",DATE(YEAR(A304),MONTH(A304),1))</f>
        <v/>
      </c>
      <c r="K304" s="11">
        <f>IF(AND(A304="",C304=""),"",IF(A304="","Add a date",IF(D304="","Who paid?",IF(E304="","Pick a split","OK"))))</f>
        <v/>
      </c>
    </row>
    <row r="305">
      <c r="A305" s="60" t="n"/>
      <c r="B305" s="58" t="n"/>
      <c r="C305" s="59" t="n"/>
      <c r="D305" s="58" t="n"/>
      <c r="E305" s="58" t="n"/>
      <c r="F305" s="26">
        <f>IF(OR(C305="",People!$A$6=""),"",C305*IF($E305="By income",N(People!$D$6),IF($E305="Custom",N(People!$C$6),N(People!$E$6))))</f>
        <v/>
      </c>
      <c r="G305" s="26">
        <f>IF(OR(C305="",People!$A$7=""),"",C305*IF($E305="By income",N(People!$D$7),IF($E305="Custom",N(People!$C$7),N(People!$E$7))))</f>
        <v/>
      </c>
      <c r="H305" s="26">
        <f>IF(OR(C305="",People!$A$8=""),"",C305*IF($E305="By income",N(People!$D$8),IF($E305="Custom",N(People!$C$8),N(People!$E$8))))</f>
        <v/>
      </c>
      <c r="I305" s="26">
        <f>IF(OR(C305="",People!$A$9=""),"",C305*IF($E305="By income",N(People!$D$9),IF($E305="Custom",N(People!$C$9),N(People!$E$9))))</f>
        <v/>
      </c>
      <c r="J305" s="28">
        <f>IF(A305="","",DATE(YEAR(A305),MONTH(A305),1))</f>
        <v/>
      </c>
      <c r="K305" s="11">
        <f>IF(AND(A305="",C305=""),"",IF(A305="","Add a date",IF(D305="","Who paid?",IF(E305="","Pick a split","OK"))))</f>
        <v/>
      </c>
    </row>
    <row r="306">
      <c r="A306" s="60" t="n"/>
      <c r="B306" s="58" t="n"/>
      <c r="C306" s="59" t="n"/>
      <c r="D306" s="58" t="n"/>
      <c r="E306" s="58" t="n"/>
      <c r="F306" s="26">
        <f>IF(OR(C306="",People!$A$6=""),"",C306*IF($E306="By income",N(People!$D$6),IF($E306="Custom",N(People!$C$6),N(People!$E$6))))</f>
        <v/>
      </c>
      <c r="G306" s="26">
        <f>IF(OR(C306="",People!$A$7=""),"",C306*IF($E306="By income",N(People!$D$7),IF($E306="Custom",N(People!$C$7),N(People!$E$7))))</f>
        <v/>
      </c>
      <c r="H306" s="26">
        <f>IF(OR(C306="",People!$A$8=""),"",C306*IF($E306="By income",N(People!$D$8),IF($E306="Custom",N(People!$C$8),N(People!$E$8))))</f>
        <v/>
      </c>
      <c r="I306" s="26">
        <f>IF(OR(C306="",People!$A$9=""),"",C306*IF($E306="By income",N(People!$D$9),IF($E306="Custom",N(People!$C$9),N(People!$E$9))))</f>
        <v/>
      </c>
      <c r="J306" s="28">
        <f>IF(A306="","",DATE(YEAR(A306),MONTH(A306),1))</f>
        <v/>
      </c>
      <c r="K306" s="11">
        <f>IF(AND(A306="",C306=""),"",IF(A306="","Add a date",IF(D306="","Who paid?",IF(E306="","Pick a split","OK"))))</f>
        <v/>
      </c>
    </row>
    <row r="307">
      <c r="A307" s="60" t="n"/>
      <c r="B307" s="58" t="n"/>
      <c r="C307" s="59" t="n"/>
      <c r="D307" s="58" t="n"/>
      <c r="E307" s="58" t="n"/>
      <c r="F307" s="26">
        <f>IF(OR(C307="",People!$A$6=""),"",C307*IF($E307="By income",N(People!$D$6),IF($E307="Custom",N(People!$C$6),N(People!$E$6))))</f>
        <v/>
      </c>
      <c r="G307" s="26">
        <f>IF(OR(C307="",People!$A$7=""),"",C307*IF($E307="By income",N(People!$D$7),IF($E307="Custom",N(People!$C$7),N(People!$E$7))))</f>
        <v/>
      </c>
      <c r="H307" s="26">
        <f>IF(OR(C307="",People!$A$8=""),"",C307*IF($E307="By income",N(People!$D$8),IF($E307="Custom",N(People!$C$8),N(People!$E$8))))</f>
        <v/>
      </c>
      <c r="I307" s="26">
        <f>IF(OR(C307="",People!$A$9=""),"",C307*IF($E307="By income",N(People!$D$9),IF($E307="Custom",N(People!$C$9),N(People!$E$9))))</f>
        <v/>
      </c>
      <c r="J307" s="28">
        <f>IF(A307="","",DATE(YEAR(A307),MONTH(A307),1))</f>
        <v/>
      </c>
      <c r="K307" s="11">
        <f>IF(AND(A307="",C307=""),"",IF(A307="","Add a date",IF(D307="","Who paid?",IF(E307="","Pick a split","OK"))))</f>
        <v/>
      </c>
    </row>
    <row r="308">
      <c r="A308" s="60" t="n"/>
      <c r="B308" s="58" t="n"/>
      <c r="C308" s="59" t="n"/>
      <c r="D308" s="58" t="n"/>
      <c r="E308" s="58" t="n"/>
      <c r="F308" s="26">
        <f>IF(OR(C308="",People!$A$6=""),"",C308*IF($E308="By income",N(People!$D$6),IF($E308="Custom",N(People!$C$6),N(People!$E$6))))</f>
        <v/>
      </c>
      <c r="G308" s="26">
        <f>IF(OR(C308="",People!$A$7=""),"",C308*IF($E308="By income",N(People!$D$7),IF($E308="Custom",N(People!$C$7),N(People!$E$7))))</f>
        <v/>
      </c>
      <c r="H308" s="26">
        <f>IF(OR(C308="",People!$A$8=""),"",C308*IF($E308="By income",N(People!$D$8),IF($E308="Custom",N(People!$C$8),N(People!$E$8))))</f>
        <v/>
      </c>
      <c r="I308" s="26">
        <f>IF(OR(C308="",People!$A$9=""),"",C308*IF($E308="By income",N(People!$D$9),IF($E308="Custom",N(People!$C$9),N(People!$E$9))))</f>
        <v/>
      </c>
      <c r="J308" s="28">
        <f>IF(A308="","",DATE(YEAR(A308),MONTH(A308),1))</f>
        <v/>
      </c>
      <c r="K308" s="11">
        <f>IF(AND(A308="",C308=""),"",IF(A308="","Add a date",IF(D308="","Who paid?",IF(E308="","Pick a split","OK"))))</f>
        <v/>
      </c>
    </row>
    <row r="309">
      <c r="A309" s="60" t="n"/>
      <c r="B309" s="58" t="n"/>
      <c r="C309" s="59" t="n"/>
      <c r="D309" s="58" t="n"/>
      <c r="E309" s="58" t="n"/>
      <c r="F309" s="26">
        <f>IF(OR(C309="",People!$A$6=""),"",C309*IF($E309="By income",N(People!$D$6),IF($E309="Custom",N(People!$C$6),N(People!$E$6))))</f>
        <v/>
      </c>
      <c r="G309" s="26">
        <f>IF(OR(C309="",People!$A$7=""),"",C309*IF($E309="By income",N(People!$D$7),IF($E309="Custom",N(People!$C$7),N(People!$E$7))))</f>
        <v/>
      </c>
      <c r="H309" s="26">
        <f>IF(OR(C309="",People!$A$8=""),"",C309*IF($E309="By income",N(People!$D$8),IF($E309="Custom",N(People!$C$8),N(People!$E$8))))</f>
        <v/>
      </c>
      <c r="I309" s="26">
        <f>IF(OR(C309="",People!$A$9=""),"",C309*IF($E309="By income",N(People!$D$9),IF($E309="Custom",N(People!$C$9),N(People!$E$9))))</f>
        <v/>
      </c>
      <c r="J309" s="28">
        <f>IF(A309="","",DATE(YEAR(A309),MONTH(A309),1))</f>
        <v/>
      </c>
      <c r="K309" s="11">
        <f>IF(AND(A309="",C309=""),"",IF(A309="","Add a date",IF(D309="","Who paid?",IF(E309="","Pick a split","OK"))))</f>
        <v/>
      </c>
    </row>
    <row r="310">
      <c r="A310" s="60" t="n"/>
      <c r="B310" s="58" t="n"/>
      <c r="C310" s="59" t="n"/>
      <c r="D310" s="58" t="n"/>
      <c r="E310" s="58" t="n"/>
      <c r="F310" s="26">
        <f>IF(OR(C310="",People!$A$6=""),"",C310*IF($E310="By income",N(People!$D$6),IF($E310="Custom",N(People!$C$6),N(People!$E$6))))</f>
        <v/>
      </c>
      <c r="G310" s="26">
        <f>IF(OR(C310="",People!$A$7=""),"",C310*IF($E310="By income",N(People!$D$7),IF($E310="Custom",N(People!$C$7),N(People!$E$7))))</f>
        <v/>
      </c>
      <c r="H310" s="26">
        <f>IF(OR(C310="",People!$A$8=""),"",C310*IF($E310="By income",N(People!$D$8),IF($E310="Custom",N(People!$C$8),N(People!$E$8))))</f>
        <v/>
      </c>
      <c r="I310" s="26">
        <f>IF(OR(C310="",People!$A$9=""),"",C310*IF($E310="By income",N(People!$D$9),IF($E310="Custom",N(People!$C$9),N(People!$E$9))))</f>
        <v/>
      </c>
      <c r="J310" s="28">
        <f>IF(A310="","",DATE(YEAR(A310),MONTH(A310),1))</f>
        <v/>
      </c>
      <c r="K310" s="11">
        <f>IF(AND(A310="",C310=""),"",IF(A310="","Add a date",IF(D310="","Who paid?",IF(E310="","Pick a split","OK"))))</f>
        <v/>
      </c>
    </row>
    <row r="311">
      <c r="A311" s="60" t="n"/>
      <c r="B311" s="58" t="n"/>
      <c r="C311" s="59" t="n"/>
      <c r="D311" s="58" t="n"/>
      <c r="E311" s="58" t="n"/>
      <c r="F311" s="26">
        <f>IF(OR(C311="",People!$A$6=""),"",C311*IF($E311="By income",N(People!$D$6),IF($E311="Custom",N(People!$C$6),N(People!$E$6))))</f>
        <v/>
      </c>
      <c r="G311" s="26">
        <f>IF(OR(C311="",People!$A$7=""),"",C311*IF($E311="By income",N(People!$D$7),IF($E311="Custom",N(People!$C$7),N(People!$E$7))))</f>
        <v/>
      </c>
      <c r="H311" s="26">
        <f>IF(OR(C311="",People!$A$8=""),"",C311*IF($E311="By income",N(People!$D$8),IF($E311="Custom",N(People!$C$8),N(People!$E$8))))</f>
        <v/>
      </c>
      <c r="I311" s="26">
        <f>IF(OR(C311="",People!$A$9=""),"",C311*IF($E311="By income",N(People!$D$9),IF($E311="Custom",N(People!$C$9),N(People!$E$9))))</f>
        <v/>
      </c>
      <c r="J311" s="28">
        <f>IF(A311="","",DATE(YEAR(A311),MONTH(A311),1))</f>
        <v/>
      </c>
      <c r="K311" s="11">
        <f>IF(AND(A311="",C311=""),"",IF(A311="","Add a date",IF(D311="","Who paid?",IF(E311="","Pick a split","OK"))))</f>
        <v/>
      </c>
    </row>
    <row r="312">
      <c r="A312" s="60" t="n"/>
      <c r="B312" s="58" t="n"/>
      <c r="C312" s="59" t="n"/>
      <c r="D312" s="58" t="n"/>
      <c r="E312" s="58" t="n"/>
      <c r="F312" s="26">
        <f>IF(OR(C312="",People!$A$6=""),"",C312*IF($E312="By income",N(People!$D$6),IF($E312="Custom",N(People!$C$6),N(People!$E$6))))</f>
        <v/>
      </c>
      <c r="G312" s="26">
        <f>IF(OR(C312="",People!$A$7=""),"",C312*IF($E312="By income",N(People!$D$7),IF($E312="Custom",N(People!$C$7),N(People!$E$7))))</f>
        <v/>
      </c>
      <c r="H312" s="26">
        <f>IF(OR(C312="",People!$A$8=""),"",C312*IF($E312="By income",N(People!$D$8),IF($E312="Custom",N(People!$C$8),N(People!$E$8))))</f>
        <v/>
      </c>
      <c r="I312" s="26">
        <f>IF(OR(C312="",People!$A$9=""),"",C312*IF($E312="By income",N(People!$D$9),IF($E312="Custom",N(People!$C$9),N(People!$E$9))))</f>
        <v/>
      </c>
      <c r="J312" s="28">
        <f>IF(A312="","",DATE(YEAR(A312),MONTH(A312),1))</f>
        <v/>
      </c>
      <c r="K312" s="11">
        <f>IF(AND(A312="",C312=""),"",IF(A312="","Add a date",IF(D312="","Who paid?",IF(E312="","Pick a split","OK"))))</f>
        <v/>
      </c>
    </row>
    <row r="313">
      <c r="A313" s="60" t="n"/>
      <c r="B313" s="58" t="n"/>
      <c r="C313" s="59" t="n"/>
      <c r="D313" s="58" t="n"/>
      <c r="E313" s="58" t="n"/>
      <c r="F313" s="26">
        <f>IF(OR(C313="",People!$A$6=""),"",C313*IF($E313="By income",N(People!$D$6),IF($E313="Custom",N(People!$C$6),N(People!$E$6))))</f>
        <v/>
      </c>
      <c r="G313" s="26">
        <f>IF(OR(C313="",People!$A$7=""),"",C313*IF($E313="By income",N(People!$D$7),IF($E313="Custom",N(People!$C$7),N(People!$E$7))))</f>
        <v/>
      </c>
      <c r="H313" s="26">
        <f>IF(OR(C313="",People!$A$8=""),"",C313*IF($E313="By income",N(People!$D$8),IF($E313="Custom",N(People!$C$8),N(People!$E$8))))</f>
        <v/>
      </c>
      <c r="I313" s="26">
        <f>IF(OR(C313="",People!$A$9=""),"",C313*IF($E313="By income",N(People!$D$9),IF($E313="Custom",N(People!$C$9),N(People!$E$9))))</f>
        <v/>
      </c>
      <c r="J313" s="28">
        <f>IF(A313="","",DATE(YEAR(A313),MONTH(A313),1))</f>
        <v/>
      </c>
      <c r="K313" s="11">
        <f>IF(AND(A313="",C313=""),"",IF(A313="","Add a date",IF(D313="","Who paid?",IF(E313="","Pick a split","OK"))))</f>
        <v/>
      </c>
    </row>
    <row r="314">
      <c r="A314" s="60" t="n"/>
      <c r="B314" s="58" t="n"/>
      <c r="C314" s="59" t="n"/>
      <c r="D314" s="58" t="n"/>
      <c r="E314" s="58" t="n"/>
      <c r="F314" s="26">
        <f>IF(OR(C314="",People!$A$6=""),"",C314*IF($E314="By income",N(People!$D$6),IF($E314="Custom",N(People!$C$6),N(People!$E$6))))</f>
        <v/>
      </c>
      <c r="G314" s="26">
        <f>IF(OR(C314="",People!$A$7=""),"",C314*IF($E314="By income",N(People!$D$7),IF($E314="Custom",N(People!$C$7),N(People!$E$7))))</f>
        <v/>
      </c>
      <c r="H314" s="26">
        <f>IF(OR(C314="",People!$A$8=""),"",C314*IF($E314="By income",N(People!$D$8),IF($E314="Custom",N(People!$C$8),N(People!$E$8))))</f>
        <v/>
      </c>
      <c r="I314" s="26">
        <f>IF(OR(C314="",People!$A$9=""),"",C314*IF($E314="By income",N(People!$D$9),IF($E314="Custom",N(People!$C$9),N(People!$E$9))))</f>
        <v/>
      </c>
      <c r="J314" s="28">
        <f>IF(A314="","",DATE(YEAR(A314),MONTH(A314),1))</f>
        <v/>
      </c>
      <c r="K314" s="11">
        <f>IF(AND(A314="",C314=""),"",IF(A314="","Add a date",IF(D314="","Who paid?",IF(E314="","Pick a split","OK"))))</f>
        <v/>
      </c>
    </row>
    <row r="315">
      <c r="A315" s="60" t="n"/>
      <c r="B315" s="58" t="n"/>
      <c r="C315" s="59" t="n"/>
      <c r="D315" s="58" t="n"/>
      <c r="E315" s="58" t="n"/>
      <c r="F315" s="26">
        <f>IF(OR(C315="",People!$A$6=""),"",C315*IF($E315="By income",N(People!$D$6),IF($E315="Custom",N(People!$C$6),N(People!$E$6))))</f>
        <v/>
      </c>
      <c r="G315" s="26">
        <f>IF(OR(C315="",People!$A$7=""),"",C315*IF($E315="By income",N(People!$D$7),IF($E315="Custom",N(People!$C$7),N(People!$E$7))))</f>
        <v/>
      </c>
      <c r="H315" s="26">
        <f>IF(OR(C315="",People!$A$8=""),"",C315*IF($E315="By income",N(People!$D$8),IF($E315="Custom",N(People!$C$8),N(People!$E$8))))</f>
        <v/>
      </c>
      <c r="I315" s="26">
        <f>IF(OR(C315="",People!$A$9=""),"",C315*IF($E315="By income",N(People!$D$9),IF($E315="Custom",N(People!$C$9),N(People!$E$9))))</f>
        <v/>
      </c>
      <c r="J315" s="28">
        <f>IF(A315="","",DATE(YEAR(A315),MONTH(A315),1))</f>
        <v/>
      </c>
      <c r="K315" s="11">
        <f>IF(AND(A315="",C315=""),"",IF(A315="","Add a date",IF(D315="","Who paid?",IF(E315="","Pick a split","OK"))))</f>
        <v/>
      </c>
    </row>
    <row r="316">
      <c r="A316" s="60" t="n"/>
      <c r="B316" s="58" t="n"/>
      <c r="C316" s="59" t="n"/>
      <c r="D316" s="58" t="n"/>
      <c r="E316" s="58" t="n"/>
      <c r="F316" s="26">
        <f>IF(OR(C316="",People!$A$6=""),"",C316*IF($E316="By income",N(People!$D$6),IF($E316="Custom",N(People!$C$6),N(People!$E$6))))</f>
        <v/>
      </c>
      <c r="G316" s="26">
        <f>IF(OR(C316="",People!$A$7=""),"",C316*IF($E316="By income",N(People!$D$7),IF($E316="Custom",N(People!$C$7),N(People!$E$7))))</f>
        <v/>
      </c>
      <c r="H316" s="26">
        <f>IF(OR(C316="",People!$A$8=""),"",C316*IF($E316="By income",N(People!$D$8),IF($E316="Custom",N(People!$C$8),N(People!$E$8))))</f>
        <v/>
      </c>
      <c r="I316" s="26">
        <f>IF(OR(C316="",People!$A$9=""),"",C316*IF($E316="By income",N(People!$D$9),IF($E316="Custom",N(People!$C$9),N(People!$E$9))))</f>
        <v/>
      </c>
      <c r="J316" s="28">
        <f>IF(A316="","",DATE(YEAR(A316),MONTH(A316),1))</f>
        <v/>
      </c>
      <c r="K316" s="11">
        <f>IF(AND(A316="",C316=""),"",IF(A316="","Add a date",IF(D316="","Who paid?",IF(E316="","Pick a split","OK"))))</f>
        <v/>
      </c>
    </row>
    <row r="317">
      <c r="A317" s="60" t="n"/>
      <c r="B317" s="58" t="n"/>
      <c r="C317" s="59" t="n"/>
      <c r="D317" s="58" t="n"/>
      <c r="E317" s="58" t="n"/>
      <c r="F317" s="26">
        <f>IF(OR(C317="",People!$A$6=""),"",C317*IF($E317="By income",N(People!$D$6),IF($E317="Custom",N(People!$C$6),N(People!$E$6))))</f>
        <v/>
      </c>
      <c r="G317" s="26">
        <f>IF(OR(C317="",People!$A$7=""),"",C317*IF($E317="By income",N(People!$D$7),IF($E317="Custom",N(People!$C$7),N(People!$E$7))))</f>
        <v/>
      </c>
      <c r="H317" s="26">
        <f>IF(OR(C317="",People!$A$8=""),"",C317*IF($E317="By income",N(People!$D$8),IF($E317="Custom",N(People!$C$8),N(People!$E$8))))</f>
        <v/>
      </c>
      <c r="I317" s="26">
        <f>IF(OR(C317="",People!$A$9=""),"",C317*IF($E317="By income",N(People!$D$9),IF($E317="Custom",N(People!$C$9),N(People!$E$9))))</f>
        <v/>
      </c>
      <c r="J317" s="28">
        <f>IF(A317="","",DATE(YEAR(A317),MONTH(A317),1))</f>
        <v/>
      </c>
      <c r="K317" s="11">
        <f>IF(AND(A317="",C317=""),"",IF(A317="","Add a date",IF(D317="","Who paid?",IF(E317="","Pick a split","OK"))))</f>
        <v/>
      </c>
    </row>
    <row r="318">
      <c r="A318" s="60" t="n"/>
      <c r="B318" s="58" t="n"/>
      <c r="C318" s="59" t="n"/>
      <c r="D318" s="58" t="n"/>
      <c r="E318" s="58" t="n"/>
      <c r="F318" s="26">
        <f>IF(OR(C318="",People!$A$6=""),"",C318*IF($E318="By income",N(People!$D$6),IF($E318="Custom",N(People!$C$6),N(People!$E$6))))</f>
        <v/>
      </c>
      <c r="G318" s="26">
        <f>IF(OR(C318="",People!$A$7=""),"",C318*IF($E318="By income",N(People!$D$7),IF($E318="Custom",N(People!$C$7),N(People!$E$7))))</f>
        <v/>
      </c>
      <c r="H318" s="26">
        <f>IF(OR(C318="",People!$A$8=""),"",C318*IF($E318="By income",N(People!$D$8),IF($E318="Custom",N(People!$C$8),N(People!$E$8))))</f>
        <v/>
      </c>
      <c r="I318" s="26">
        <f>IF(OR(C318="",People!$A$9=""),"",C318*IF($E318="By income",N(People!$D$9),IF($E318="Custom",N(People!$C$9),N(People!$E$9))))</f>
        <v/>
      </c>
      <c r="J318" s="28">
        <f>IF(A318="","",DATE(YEAR(A318),MONTH(A318),1))</f>
        <v/>
      </c>
      <c r="K318" s="11">
        <f>IF(AND(A318="",C318=""),"",IF(A318="","Add a date",IF(D318="","Who paid?",IF(E318="","Pick a split","OK"))))</f>
        <v/>
      </c>
    </row>
    <row r="319">
      <c r="A319" s="60" t="n"/>
      <c r="B319" s="58" t="n"/>
      <c r="C319" s="59" t="n"/>
      <c r="D319" s="58" t="n"/>
      <c r="E319" s="58" t="n"/>
      <c r="F319" s="26">
        <f>IF(OR(C319="",People!$A$6=""),"",C319*IF($E319="By income",N(People!$D$6),IF($E319="Custom",N(People!$C$6),N(People!$E$6))))</f>
        <v/>
      </c>
      <c r="G319" s="26">
        <f>IF(OR(C319="",People!$A$7=""),"",C319*IF($E319="By income",N(People!$D$7),IF($E319="Custom",N(People!$C$7),N(People!$E$7))))</f>
        <v/>
      </c>
      <c r="H319" s="26">
        <f>IF(OR(C319="",People!$A$8=""),"",C319*IF($E319="By income",N(People!$D$8),IF($E319="Custom",N(People!$C$8),N(People!$E$8))))</f>
        <v/>
      </c>
      <c r="I319" s="26">
        <f>IF(OR(C319="",People!$A$9=""),"",C319*IF($E319="By income",N(People!$D$9),IF($E319="Custom",N(People!$C$9),N(People!$E$9))))</f>
        <v/>
      </c>
      <c r="J319" s="28">
        <f>IF(A319="","",DATE(YEAR(A319),MONTH(A319),1))</f>
        <v/>
      </c>
      <c r="K319" s="11">
        <f>IF(AND(A319="",C319=""),"",IF(A319="","Add a date",IF(D319="","Who paid?",IF(E319="","Pick a split","OK"))))</f>
        <v/>
      </c>
    </row>
    <row r="320">
      <c r="A320" s="60" t="n"/>
      <c r="B320" s="58" t="n"/>
      <c r="C320" s="59" t="n"/>
      <c r="D320" s="58" t="n"/>
      <c r="E320" s="58" t="n"/>
      <c r="F320" s="26">
        <f>IF(OR(C320="",People!$A$6=""),"",C320*IF($E320="By income",N(People!$D$6),IF($E320="Custom",N(People!$C$6),N(People!$E$6))))</f>
        <v/>
      </c>
      <c r="G320" s="26">
        <f>IF(OR(C320="",People!$A$7=""),"",C320*IF($E320="By income",N(People!$D$7),IF($E320="Custom",N(People!$C$7),N(People!$E$7))))</f>
        <v/>
      </c>
      <c r="H320" s="26">
        <f>IF(OR(C320="",People!$A$8=""),"",C320*IF($E320="By income",N(People!$D$8),IF($E320="Custom",N(People!$C$8),N(People!$E$8))))</f>
        <v/>
      </c>
      <c r="I320" s="26">
        <f>IF(OR(C320="",People!$A$9=""),"",C320*IF($E320="By income",N(People!$D$9),IF($E320="Custom",N(People!$C$9),N(People!$E$9))))</f>
        <v/>
      </c>
      <c r="J320" s="28">
        <f>IF(A320="","",DATE(YEAR(A320),MONTH(A320),1))</f>
        <v/>
      </c>
      <c r="K320" s="11">
        <f>IF(AND(A320="",C320=""),"",IF(A320="","Add a date",IF(D320="","Who paid?",IF(E320="","Pick a split","OK"))))</f>
        <v/>
      </c>
    </row>
    <row r="321">
      <c r="A321" s="60" t="n"/>
      <c r="B321" s="58" t="n"/>
      <c r="C321" s="59" t="n"/>
      <c r="D321" s="58" t="n"/>
      <c r="E321" s="58" t="n"/>
      <c r="F321" s="26">
        <f>IF(OR(C321="",People!$A$6=""),"",C321*IF($E321="By income",N(People!$D$6),IF($E321="Custom",N(People!$C$6),N(People!$E$6))))</f>
        <v/>
      </c>
      <c r="G321" s="26">
        <f>IF(OR(C321="",People!$A$7=""),"",C321*IF($E321="By income",N(People!$D$7),IF($E321="Custom",N(People!$C$7),N(People!$E$7))))</f>
        <v/>
      </c>
      <c r="H321" s="26">
        <f>IF(OR(C321="",People!$A$8=""),"",C321*IF($E321="By income",N(People!$D$8),IF($E321="Custom",N(People!$C$8),N(People!$E$8))))</f>
        <v/>
      </c>
      <c r="I321" s="26">
        <f>IF(OR(C321="",People!$A$9=""),"",C321*IF($E321="By income",N(People!$D$9),IF($E321="Custom",N(People!$C$9),N(People!$E$9))))</f>
        <v/>
      </c>
      <c r="J321" s="28">
        <f>IF(A321="","",DATE(YEAR(A321),MONTH(A321),1))</f>
        <v/>
      </c>
      <c r="K321" s="11">
        <f>IF(AND(A321="",C321=""),"",IF(A321="","Add a date",IF(D321="","Who paid?",IF(E321="","Pick a split","OK"))))</f>
        <v/>
      </c>
    </row>
    <row r="322">
      <c r="A322" s="60" t="n"/>
      <c r="B322" s="58" t="n"/>
      <c r="C322" s="59" t="n"/>
      <c r="D322" s="58" t="n"/>
      <c r="E322" s="58" t="n"/>
      <c r="F322" s="26">
        <f>IF(OR(C322="",People!$A$6=""),"",C322*IF($E322="By income",N(People!$D$6),IF($E322="Custom",N(People!$C$6),N(People!$E$6))))</f>
        <v/>
      </c>
      <c r="G322" s="26">
        <f>IF(OR(C322="",People!$A$7=""),"",C322*IF($E322="By income",N(People!$D$7),IF($E322="Custom",N(People!$C$7),N(People!$E$7))))</f>
        <v/>
      </c>
      <c r="H322" s="26">
        <f>IF(OR(C322="",People!$A$8=""),"",C322*IF($E322="By income",N(People!$D$8),IF($E322="Custom",N(People!$C$8),N(People!$E$8))))</f>
        <v/>
      </c>
      <c r="I322" s="26">
        <f>IF(OR(C322="",People!$A$9=""),"",C322*IF($E322="By income",N(People!$D$9),IF($E322="Custom",N(People!$C$9),N(People!$E$9))))</f>
        <v/>
      </c>
      <c r="J322" s="28">
        <f>IF(A322="","",DATE(YEAR(A322),MONTH(A322),1))</f>
        <v/>
      </c>
      <c r="K322" s="11">
        <f>IF(AND(A322="",C322=""),"",IF(A322="","Add a date",IF(D322="","Who paid?",IF(E322="","Pick a split","OK"))))</f>
        <v/>
      </c>
    </row>
    <row r="323">
      <c r="A323" s="60" t="n"/>
      <c r="B323" s="58" t="n"/>
      <c r="C323" s="59" t="n"/>
      <c r="D323" s="58" t="n"/>
      <c r="E323" s="58" t="n"/>
      <c r="F323" s="26">
        <f>IF(OR(C323="",People!$A$6=""),"",C323*IF($E323="By income",N(People!$D$6),IF($E323="Custom",N(People!$C$6),N(People!$E$6))))</f>
        <v/>
      </c>
      <c r="G323" s="26">
        <f>IF(OR(C323="",People!$A$7=""),"",C323*IF($E323="By income",N(People!$D$7),IF($E323="Custom",N(People!$C$7),N(People!$E$7))))</f>
        <v/>
      </c>
      <c r="H323" s="26">
        <f>IF(OR(C323="",People!$A$8=""),"",C323*IF($E323="By income",N(People!$D$8),IF($E323="Custom",N(People!$C$8),N(People!$E$8))))</f>
        <v/>
      </c>
      <c r="I323" s="26">
        <f>IF(OR(C323="",People!$A$9=""),"",C323*IF($E323="By income",N(People!$D$9),IF($E323="Custom",N(People!$C$9),N(People!$E$9))))</f>
        <v/>
      </c>
      <c r="J323" s="28">
        <f>IF(A323="","",DATE(YEAR(A323),MONTH(A323),1))</f>
        <v/>
      </c>
      <c r="K323" s="11">
        <f>IF(AND(A323="",C323=""),"",IF(A323="","Add a date",IF(D323="","Who paid?",IF(E323="","Pick a split","OK"))))</f>
        <v/>
      </c>
    </row>
    <row r="324">
      <c r="A324" s="60" t="n"/>
      <c r="B324" s="58" t="n"/>
      <c r="C324" s="59" t="n"/>
      <c r="D324" s="58" t="n"/>
      <c r="E324" s="58" t="n"/>
      <c r="F324" s="26">
        <f>IF(OR(C324="",People!$A$6=""),"",C324*IF($E324="By income",N(People!$D$6),IF($E324="Custom",N(People!$C$6),N(People!$E$6))))</f>
        <v/>
      </c>
      <c r="G324" s="26">
        <f>IF(OR(C324="",People!$A$7=""),"",C324*IF($E324="By income",N(People!$D$7),IF($E324="Custom",N(People!$C$7),N(People!$E$7))))</f>
        <v/>
      </c>
      <c r="H324" s="26">
        <f>IF(OR(C324="",People!$A$8=""),"",C324*IF($E324="By income",N(People!$D$8),IF($E324="Custom",N(People!$C$8),N(People!$E$8))))</f>
        <v/>
      </c>
      <c r="I324" s="26">
        <f>IF(OR(C324="",People!$A$9=""),"",C324*IF($E324="By income",N(People!$D$9),IF($E324="Custom",N(People!$C$9),N(People!$E$9))))</f>
        <v/>
      </c>
      <c r="J324" s="28">
        <f>IF(A324="","",DATE(YEAR(A324),MONTH(A324),1))</f>
        <v/>
      </c>
      <c r="K324" s="11">
        <f>IF(AND(A324="",C324=""),"",IF(A324="","Add a date",IF(D324="","Who paid?",IF(E324="","Pick a split","OK"))))</f>
        <v/>
      </c>
    </row>
    <row r="325">
      <c r="A325" s="60" t="n"/>
      <c r="B325" s="58" t="n"/>
      <c r="C325" s="59" t="n"/>
      <c r="D325" s="58" t="n"/>
      <c r="E325" s="58" t="n"/>
      <c r="F325" s="26">
        <f>IF(OR(C325="",People!$A$6=""),"",C325*IF($E325="By income",N(People!$D$6),IF($E325="Custom",N(People!$C$6),N(People!$E$6))))</f>
        <v/>
      </c>
      <c r="G325" s="26">
        <f>IF(OR(C325="",People!$A$7=""),"",C325*IF($E325="By income",N(People!$D$7),IF($E325="Custom",N(People!$C$7),N(People!$E$7))))</f>
        <v/>
      </c>
      <c r="H325" s="26">
        <f>IF(OR(C325="",People!$A$8=""),"",C325*IF($E325="By income",N(People!$D$8),IF($E325="Custom",N(People!$C$8),N(People!$E$8))))</f>
        <v/>
      </c>
      <c r="I325" s="26">
        <f>IF(OR(C325="",People!$A$9=""),"",C325*IF($E325="By income",N(People!$D$9),IF($E325="Custom",N(People!$C$9),N(People!$E$9))))</f>
        <v/>
      </c>
      <c r="J325" s="28">
        <f>IF(A325="","",DATE(YEAR(A325),MONTH(A325),1))</f>
        <v/>
      </c>
      <c r="K325" s="11">
        <f>IF(AND(A325="",C325=""),"",IF(A325="","Add a date",IF(D325="","Who paid?",IF(E325="","Pick a split","OK"))))</f>
        <v/>
      </c>
    </row>
    <row r="326">
      <c r="A326" s="60" t="n"/>
      <c r="B326" s="58" t="n"/>
      <c r="C326" s="59" t="n"/>
      <c r="D326" s="58" t="n"/>
      <c r="E326" s="58" t="n"/>
      <c r="F326" s="26">
        <f>IF(OR(C326="",People!$A$6=""),"",C326*IF($E326="By income",N(People!$D$6),IF($E326="Custom",N(People!$C$6),N(People!$E$6))))</f>
        <v/>
      </c>
      <c r="G326" s="26">
        <f>IF(OR(C326="",People!$A$7=""),"",C326*IF($E326="By income",N(People!$D$7),IF($E326="Custom",N(People!$C$7),N(People!$E$7))))</f>
        <v/>
      </c>
      <c r="H326" s="26">
        <f>IF(OR(C326="",People!$A$8=""),"",C326*IF($E326="By income",N(People!$D$8),IF($E326="Custom",N(People!$C$8),N(People!$E$8))))</f>
        <v/>
      </c>
      <c r="I326" s="26">
        <f>IF(OR(C326="",People!$A$9=""),"",C326*IF($E326="By income",N(People!$D$9),IF($E326="Custom",N(People!$C$9),N(People!$E$9))))</f>
        <v/>
      </c>
      <c r="J326" s="28">
        <f>IF(A326="","",DATE(YEAR(A326),MONTH(A326),1))</f>
        <v/>
      </c>
      <c r="K326" s="11">
        <f>IF(AND(A326="",C326=""),"",IF(A326="","Add a date",IF(D326="","Who paid?",IF(E326="","Pick a split","OK"))))</f>
        <v/>
      </c>
    </row>
    <row r="327">
      <c r="A327" s="60" t="n"/>
      <c r="B327" s="58" t="n"/>
      <c r="C327" s="59" t="n"/>
      <c r="D327" s="58" t="n"/>
      <c r="E327" s="58" t="n"/>
      <c r="F327" s="26">
        <f>IF(OR(C327="",People!$A$6=""),"",C327*IF($E327="By income",N(People!$D$6),IF($E327="Custom",N(People!$C$6),N(People!$E$6))))</f>
        <v/>
      </c>
      <c r="G327" s="26">
        <f>IF(OR(C327="",People!$A$7=""),"",C327*IF($E327="By income",N(People!$D$7),IF($E327="Custom",N(People!$C$7),N(People!$E$7))))</f>
        <v/>
      </c>
      <c r="H327" s="26">
        <f>IF(OR(C327="",People!$A$8=""),"",C327*IF($E327="By income",N(People!$D$8),IF($E327="Custom",N(People!$C$8),N(People!$E$8))))</f>
        <v/>
      </c>
      <c r="I327" s="26">
        <f>IF(OR(C327="",People!$A$9=""),"",C327*IF($E327="By income",N(People!$D$9),IF($E327="Custom",N(People!$C$9),N(People!$E$9))))</f>
        <v/>
      </c>
      <c r="J327" s="28">
        <f>IF(A327="","",DATE(YEAR(A327),MONTH(A327),1))</f>
        <v/>
      </c>
      <c r="K327" s="11">
        <f>IF(AND(A327="",C327=""),"",IF(A327="","Add a date",IF(D327="","Who paid?",IF(E327="","Pick a split","OK"))))</f>
        <v/>
      </c>
    </row>
    <row r="328">
      <c r="A328" s="60" t="n"/>
      <c r="B328" s="58" t="n"/>
      <c r="C328" s="59" t="n"/>
      <c r="D328" s="58" t="n"/>
      <c r="E328" s="58" t="n"/>
      <c r="F328" s="26">
        <f>IF(OR(C328="",People!$A$6=""),"",C328*IF($E328="By income",N(People!$D$6),IF($E328="Custom",N(People!$C$6),N(People!$E$6))))</f>
        <v/>
      </c>
      <c r="G328" s="26">
        <f>IF(OR(C328="",People!$A$7=""),"",C328*IF($E328="By income",N(People!$D$7),IF($E328="Custom",N(People!$C$7),N(People!$E$7))))</f>
        <v/>
      </c>
      <c r="H328" s="26">
        <f>IF(OR(C328="",People!$A$8=""),"",C328*IF($E328="By income",N(People!$D$8),IF($E328="Custom",N(People!$C$8),N(People!$E$8))))</f>
        <v/>
      </c>
      <c r="I328" s="26">
        <f>IF(OR(C328="",People!$A$9=""),"",C328*IF($E328="By income",N(People!$D$9),IF($E328="Custom",N(People!$C$9),N(People!$E$9))))</f>
        <v/>
      </c>
      <c r="J328" s="28">
        <f>IF(A328="","",DATE(YEAR(A328),MONTH(A328),1))</f>
        <v/>
      </c>
      <c r="K328" s="11">
        <f>IF(AND(A328="",C328=""),"",IF(A328="","Add a date",IF(D328="","Who paid?",IF(E328="","Pick a split","OK"))))</f>
        <v/>
      </c>
    </row>
    <row r="329">
      <c r="A329" s="60" t="n"/>
      <c r="B329" s="58" t="n"/>
      <c r="C329" s="59" t="n"/>
      <c r="D329" s="58" t="n"/>
      <c r="E329" s="58" t="n"/>
      <c r="F329" s="26">
        <f>IF(OR(C329="",People!$A$6=""),"",C329*IF($E329="By income",N(People!$D$6),IF($E329="Custom",N(People!$C$6),N(People!$E$6))))</f>
        <v/>
      </c>
      <c r="G329" s="26">
        <f>IF(OR(C329="",People!$A$7=""),"",C329*IF($E329="By income",N(People!$D$7),IF($E329="Custom",N(People!$C$7),N(People!$E$7))))</f>
        <v/>
      </c>
      <c r="H329" s="26">
        <f>IF(OR(C329="",People!$A$8=""),"",C329*IF($E329="By income",N(People!$D$8),IF($E329="Custom",N(People!$C$8),N(People!$E$8))))</f>
        <v/>
      </c>
      <c r="I329" s="26">
        <f>IF(OR(C329="",People!$A$9=""),"",C329*IF($E329="By income",N(People!$D$9),IF($E329="Custom",N(People!$C$9),N(People!$E$9))))</f>
        <v/>
      </c>
      <c r="J329" s="28">
        <f>IF(A329="","",DATE(YEAR(A329),MONTH(A329),1))</f>
        <v/>
      </c>
      <c r="K329" s="11">
        <f>IF(AND(A329="",C329=""),"",IF(A329="","Add a date",IF(D329="","Who paid?",IF(E329="","Pick a split","OK"))))</f>
        <v/>
      </c>
    </row>
    <row r="330">
      <c r="A330" s="60" t="n"/>
      <c r="B330" s="58" t="n"/>
      <c r="C330" s="59" t="n"/>
      <c r="D330" s="58" t="n"/>
      <c r="E330" s="58" t="n"/>
      <c r="F330" s="26">
        <f>IF(OR(C330="",People!$A$6=""),"",C330*IF($E330="By income",N(People!$D$6),IF($E330="Custom",N(People!$C$6),N(People!$E$6))))</f>
        <v/>
      </c>
      <c r="G330" s="26">
        <f>IF(OR(C330="",People!$A$7=""),"",C330*IF($E330="By income",N(People!$D$7),IF($E330="Custom",N(People!$C$7),N(People!$E$7))))</f>
        <v/>
      </c>
      <c r="H330" s="26">
        <f>IF(OR(C330="",People!$A$8=""),"",C330*IF($E330="By income",N(People!$D$8),IF($E330="Custom",N(People!$C$8),N(People!$E$8))))</f>
        <v/>
      </c>
      <c r="I330" s="26">
        <f>IF(OR(C330="",People!$A$9=""),"",C330*IF($E330="By income",N(People!$D$9),IF($E330="Custom",N(People!$C$9),N(People!$E$9))))</f>
        <v/>
      </c>
      <c r="J330" s="28">
        <f>IF(A330="","",DATE(YEAR(A330),MONTH(A330),1))</f>
        <v/>
      </c>
      <c r="K330" s="11">
        <f>IF(AND(A330="",C330=""),"",IF(A330="","Add a date",IF(D330="","Who paid?",IF(E330="","Pick a split","OK"))))</f>
        <v/>
      </c>
    </row>
    <row r="331">
      <c r="A331" s="60" t="n"/>
      <c r="B331" s="58" t="n"/>
      <c r="C331" s="59" t="n"/>
      <c r="D331" s="58" t="n"/>
      <c r="E331" s="58" t="n"/>
      <c r="F331" s="26">
        <f>IF(OR(C331="",People!$A$6=""),"",C331*IF($E331="By income",N(People!$D$6),IF($E331="Custom",N(People!$C$6),N(People!$E$6))))</f>
        <v/>
      </c>
      <c r="G331" s="26">
        <f>IF(OR(C331="",People!$A$7=""),"",C331*IF($E331="By income",N(People!$D$7),IF($E331="Custom",N(People!$C$7),N(People!$E$7))))</f>
        <v/>
      </c>
      <c r="H331" s="26">
        <f>IF(OR(C331="",People!$A$8=""),"",C331*IF($E331="By income",N(People!$D$8),IF($E331="Custom",N(People!$C$8),N(People!$E$8))))</f>
        <v/>
      </c>
      <c r="I331" s="26">
        <f>IF(OR(C331="",People!$A$9=""),"",C331*IF($E331="By income",N(People!$D$9),IF($E331="Custom",N(People!$C$9),N(People!$E$9))))</f>
        <v/>
      </c>
      <c r="J331" s="28">
        <f>IF(A331="","",DATE(YEAR(A331),MONTH(A331),1))</f>
        <v/>
      </c>
      <c r="K331" s="11">
        <f>IF(AND(A331="",C331=""),"",IF(A331="","Add a date",IF(D331="","Who paid?",IF(E331="","Pick a split","OK"))))</f>
        <v/>
      </c>
    </row>
    <row r="332">
      <c r="A332" s="60" t="n"/>
      <c r="B332" s="58" t="n"/>
      <c r="C332" s="59" t="n"/>
      <c r="D332" s="58" t="n"/>
      <c r="E332" s="58" t="n"/>
      <c r="F332" s="26">
        <f>IF(OR(C332="",People!$A$6=""),"",C332*IF($E332="By income",N(People!$D$6),IF($E332="Custom",N(People!$C$6),N(People!$E$6))))</f>
        <v/>
      </c>
      <c r="G332" s="26">
        <f>IF(OR(C332="",People!$A$7=""),"",C332*IF($E332="By income",N(People!$D$7),IF($E332="Custom",N(People!$C$7),N(People!$E$7))))</f>
        <v/>
      </c>
      <c r="H332" s="26">
        <f>IF(OR(C332="",People!$A$8=""),"",C332*IF($E332="By income",N(People!$D$8),IF($E332="Custom",N(People!$C$8),N(People!$E$8))))</f>
        <v/>
      </c>
      <c r="I332" s="26">
        <f>IF(OR(C332="",People!$A$9=""),"",C332*IF($E332="By income",N(People!$D$9),IF($E332="Custom",N(People!$C$9),N(People!$E$9))))</f>
        <v/>
      </c>
      <c r="J332" s="28">
        <f>IF(A332="","",DATE(YEAR(A332),MONTH(A332),1))</f>
        <v/>
      </c>
      <c r="K332" s="11">
        <f>IF(AND(A332="",C332=""),"",IF(A332="","Add a date",IF(D332="","Who paid?",IF(E332="","Pick a split","OK"))))</f>
        <v/>
      </c>
    </row>
    <row r="333">
      <c r="A333" s="60" t="n"/>
      <c r="B333" s="58" t="n"/>
      <c r="C333" s="59" t="n"/>
      <c r="D333" s="58" t="n"/>
      <c r="E333" s="58" t="n"/>
      <c r="F333" s="26">
        <f>IF(OR(C333="",People!$A$6=""),"",C333*IF($E333="By income",N(People!$D$6),IF($E333="Custom",N(People!$C$6),N(People!$E$6))))</f>
        <v/>
      </c>
      <c r="G333" s="26">
        <f>IF(OR(C333="",People!$A$7=""),"",C333*IF($E333="By income",N(People!$D$7),IF($E333="Custom",N(People!$C$7),N(People!$E$7))))</f>
        <v/>
      </c>
      <c r="H333" s="26">
        <f>IF(OR(C333="",People!$A$8=""),"",C333*IF($E333="By income",N(People!$D$8),IF($E333="Custom",N(People!$C$8),N(People!$E$8))))</f>
        <v/>
      </c>
      <c r="I333" s="26">
        <f>IF(OR(C333="",People!$A$9=""),"",C333*IF($E333="By income",N(People!$D$9),IF($E333="Custom",N(People!$C$9),N(People!$E$9))))</f>
        <v/>
      </c>
      <c r="J333" s="28">
        <f>IF(A333="","",DATE(YEAR(A333),MONTH(A333),1))</f>
        <v/>
      </c>
      <c r="K333" s="11">
        <f>IF(AND(A333="",C333=""),"",IF(A333="","Add a date",IF(D333="","Who paid?",IF(E333="","Pick a split","OK"))))</f>
        <v/>
      </c>
    </row>
    <row r="334">
      <c r="A334" s="60" t="n"/>
      <c r="B334" s="58" t="n"/>
      <c r="C334" s="59" t="n"/>
      <c r="D334" s="58" t="n"/>
      <c r="E334" s="58" t="n"/>
      <c r="F334" s="26">
        <f>IF(OR(C334="",People!$A$6=""),"",C334*IF($E334="By income",N(People!$D$6),IF($E334="Custom",N(People!$C$6),N(People!$E$6))))</f>
        <v/>
      </c>
      <c r="G334" s="26">
        <f>IF(OR(C334="",People!$A$7=""),"",C334*IF($E334="By income",N(People!$D$7),IF($E334="Custom",N(People!$C$7),N(People!$E$7))))</f>
        <v/>
      </c>
      <c r="H334" s="26">
        <f>IF(OR(C334="",People!$A$8=""),"",C334*IF($E334="By income",N(People!$D$8),IF($E334="Custom",N(People!$C$8),N(People!$E$8))))</f>
        <v/>
      </c>
      <c r="I334" s="26">
        <f>IF(OR(C334="",People!$A$9=""),"",C334*IF($E334="By income",N(People!$D$9),IF($E334="Custom",N(People!$C$9),N(People!$E$9))))</f>
        <v/>
      </c>
      <c r="J334" s="28">
        <f>IF(A334="","",DATE(YEAR(A334),MONTH(A334),1))</f>
        <v/>
      </c>
      <c r="K334" s="11">
        <f>IF(AND(A334="",C334=""),"",IF(A334="","Add a date",IF(D334="","Who paid?",IF(E334="","Pick a split","OK"))))</f>
        <v/>
      </c>
    </row>
    <row r="335">
      <c r="A335" s="60" t="n"/>
      <c r="B335" s="58" t="n"/>
      <c r="C335" s="59" t="n"/>
      <c r="D335" s="58" t="n"/>
      <c r="E335" s="58" t="n"/>
      <c r="F335" s="26">
        <f>IF(OR(C335="",People!$A$6=""),"",C335*IF($E335="By income",N(People!$D$6),IF($E335="Custom",N(People!$C$6),N(People!$E$6))))</f>
        <v/>
      </c>
      <c r="G335" s="26">
        <f>IF(OR(C335="",People!$A$7=""),"",C335*IF($E335="By income",N(People!$D$7),IF($E335="Custom",N(People!$C$7),N(People!$E$7))))</f>
        <v/>
      </c>
      <c r="H335" s="26">
        <f>IF(OR(C335="",People!$A$8=""),"",C335*IF($E335="By income",N(People!$D$8),IF($E335="Custom",N(People!$C$8),N(People!$E$8))))</f>
        <v/>
      </c>
      <c r="I335" s="26">
        <f>IF(OR(C335="",People!$A$9=""),"",C335*IF($E335="By income",N(People!$D$9),IF($E335="Custom",N(People!$C$9),N(People!$E$9))))</f>
        <v/>
      </c>
      <c r="J335" s="28">
        <f>IF(A335="","",DATE(YEAR(A335),MONTH(A335),1))</f>
        <v/>
      </c>
      <c r="K335" s="11">
        <f>IF(AND(A335="",C335=""),"",IF(A335="","Add a date",IF(D335="","Who paid?",IF(E335="","Pick a split","OK"))))</f>
        <v/>
      </c>
    </row>
    <row r="336">
      <c r="A336" s="60" t="n"/>
      <c r="B336" s="58" t="n"/>
      <c r="C336" s="59" t="n"/>
      <c r="D336" s="58" t="n"/>
      <c r="E336" s="58" t="n"/>
      <c r="F336" s="26">
        <f>IF(OR(C336="",People!$A$6=""),"",C336*IF($E336="By income",N(People!$D$6),IF($E336="Custom",N(People!$C$6),N(People!$E$6))))</f>
        <v/>
      </c>
      <c r="G336" s="26">
        <f>IF(OR(C336="",People!$A$7=""),"",C336*IF($E336="By income",N(People!$D$7),IF($E336="Custom",N(People!$C$7),N(People!$E$7))))</f>
        <v/>
      </c>
      <c r="H336" s="26">
        <f>IF(OR(C336="",People!$A$8=""),"",C336*IF($E336="By income",N(People!$D$8),IF($E336="Custom",N(People!$C$8),N(People!$E$8))))</f>
        <v/>
      </c>
      <c r="I336" s="26">
        <f>IF(OR(C336="",People!$A$9=""),"",C336*IF($E336="By income",N(People!$D$9),IF($E336="Custom",N(People!$C$9),N(People!$E$9))))</f>
        <v/>
      </c>
      <c r="J336" s="28">
        <f>IF(A336="","",DATE(YEAR(A336),MONTH(A336),1))</f>
        <v/>
      </c>
      <c r="K336" s="11">
        <f>IF(AND(A336="",C336=""),"",IF(A336="","Add a date",IF(D336="","Who paid?",IF(E336="","Pick a split","OK"))))</f>
        <v/>
      </c>
    </row>
    <row r="337">
      <c r="A337" s="60" t="n"/>
      <c r="B337" s="58" t="n"/>
      <c r="C337" s="59" t="n"/>
      <c r="D337" s="58" t="n"/>
      <c r="E337" s="58" t="n"/>
      <c r="F337" s="26">
        <f>IF(OR(C337="",People!$A$6=""),"",C337*IF($E337="By income",N(People!$D$6),IF($E337="Custom",N(People!$C$6),N(People!$E$6))))</f>
        <v/>
      </c>
      <c r="G337" s="26">
        <f>IF(OR(C337="",People!$A$7=""),"",C337*IF($E337="By income",N(People!$D$7),IF($E337="Custom",N(People!$C$7),N(People!$E$7))))</f>
        <v/>
      </c>
      <c r="H337" s="26">
        <f>IF(OR(C337="",People!$A$8=""),"",C337*IF($E337="By income",N(People!$D$8),IF($E337="Custom",N(People!$C$8),N(People!$E$8))))</f>
        <v/>
      </c>
      <c r="I337" s="26">
        <f>IF(OR(C337="",People!$A$9=""),"",C337*IF($E337="By income",N(People!$D$9),IF($E337="Custom",N(People!$C$9),N(People!$E$9))))</f>
        <v/>
      </c>
      <c r="J337" s="28">
        <f>IF(A337="","",DATE(YEAR(A337),MONTH(A337),1))</f>
        <v/>
      </c>
      <c r="K337" s="11">
        <f>IF(AND(A337="",C337=""),"",IF(A337="","Add a date",IF(D337="","Who paid?",IF(E337="","Pick a split","OK"))))</f>
        <v/>
      </c>
    </row>
    <row r="338">
      <c r="A338" s="60" t="n"/>
      <c r="B338" s="58" t="n"/>
      <c r="C338" s="59" t="n"/>
      <c r="D338" s="58" t="n"/>
      <c r="E338" s="58" t="n"/>
      <c r="F338" s="26">
        <f>IF(OR(C338="",People!$A$6=""),"",C338*IF($E338="By income",N(People!$D$6),IF($E338="Custom",N(People!$C$6),N(People!$E$6))))</f>
        <v/>
      </c>
      <c r="G338" s="26">
        <f>IF(OR(C338="",People!$A$7=""),"",C338*IF($E338="By income",N(People!$D$7),IF($E338="Custom",N(People!$C$7),N(People!$E$7))))</f>
        <v/>
      </c>
      <c r="H338" s="26">
        <f>IF(OR(C338="",People!$A$8=""),"",C338*IF($E338="By income",N(People!$D$8),IF($E338="Custom",N(People!$C$8),N(People!$E$8))))</f>
        <v/>
      </c>
      <c r="I338" s="26">
        <f>IF(OR(C338="",People!$A$9=""),"",C338*IF($E338="By income",N(People!$D$9),IF($E338="Custom",N(People!$C$9),N(People!$E$9))))</f>
        <v/>
      </c>
      <c r="J338" s="28">
        <f>IF(A338="","",DATE(YEAR(A338),MONTH(A338),1))</f>
        <v/>
      </c>
      <c r="K338" s="11">
        <f>IF(AND(A338="",C338=""),"",IF(A338="","Add a date",IF(D338="","Who paid?",IF(E338="","Pick a split","OK"))))</f>
        <v/>
      </c>
    </row>
    <row r="339">
      <c r="A339" s="60" t="n"/>
      <c r="B339" s="58" t="n"/>
      <c r="C339" s="59" t="n"/>
      <c r="D339" s="58" t="n"/>
      <c r="E339" s="58" t="n"/>
      <c r="F339" s="26">
        <f>IF(OR(C339="",People!$A$6=""),"",C339*IF($E339="By income",N(People!$D$6),IF($E339="Custom",N(People!$C$6),N(People!$E$6))))</f>
        <v/>
      </c>
      <c r="G339" s="26">
        <f>IF(OR(C339="",People!$A$7=""),"",C339*IF($E339="By income",N(People!$D$7),IF($E339="Custom",N(People!$C$7),N(People!$E$7))))</f>
        <v/>
      </c>
      <c r="H339" s="26">
        <f>IF(OR(C339="",People!$A$8=""),"",C339*IF($E339="By income",N(People!$D$8),IF($E339="Custom",N(People!$C$8),N(People!$E$8))))</f>
        <v/>
      </c>
      <c r="I339" s="26">
        <f>IF(OR(C339="",People!$A$9=""),"",C339*IF($E339="By income",N(People!$D$9),IF($E339="Custom",N(People!$C$9),N(People!$E$9))))</f>
        <v/>
      </c>
      <c r="J339" s="28">
        <f>IF(A339="","",DATE(YEAR(A339),MONTH(A339),1))</f>
        <v/>
      </c>
      <c r="K339" s="11">
        <f>IF(AND(A339="",C339=""),"",IF(A339="","Add a date",IF(D339="","Who paid?",IF(E339="","Pick a split","OK"))))</f>
        <v/>
      </c>
    </row>
    <row r="340">
      <c r="A340" s="60" t="n"/>
      <c r="B340" s="58" t="n"/>
      <c r="C340" s="59" t="n"/>
      <c r="D340" s="58" t="n"/>
      <c r="E340" s="58" t="n"/>
      <c r="F340" s="26">
        <f>IF(OR(C340="",People!$A$6=""),"",C340*IF($E340="By income",N(People!$D$6),IF($E340="Custom",N(People!$C$6),N(People!$E$6))))</f>
        <v/>
      </c>
      <c r="G340" s="26">
        <f>IF(OR(C340="",People!$A$7=""),"",C340*IF($E340="By income",N(People!$D$7),IF($E340="Custom",N(People!$C$7),N(People!$E$7))))</f>
        <v/>
      </c>
      <c r="H340" s="26">
        <f>IF(OR(C340="",People!$A$8=""),"",C340*IF($E340="By income",N(People!$D$8),IF($E340="Custom",N(People!$C$8),N(People!$E$8))))</f>
        <v/>
      </c>
      <c r="I340" s="26">
        <f>IF(OR(C340="",People!$A$9=""),"",C340*IF($E340="By income",N(People!$D$9),IF($E340="Custom",N(People!$C$9),N(People!$E$9))))</f>
        <v/>
      </c>
      <c r="J340" s="28">
        <f>IF(A340="","",DATE(YEAR(A340),MONTH(A340),1))</f>
        <v/>
      </c>
      <c r="K340" s="11">
        <f>IF(AND(A340="",C340=""),"",IF(A340="","Add a date",IF(D340="","Who paid?",IF(E340="","Pick a split","OK"))))</f>
        <v/>
      </c>
    </row>
    <row r="341">
      <c r="A341" s="60" t="n"/>
      <c r="B341" s="58" t="n"/>
      <c r="C341" s="59" t="n"/>
      <c r="D341" s="58" t="n"/>
      <c r="E341" s="58" t="n"/>
      <c r="F341" s="26">
        <f>IF(OR(C341="",People!$A$6=""),"",C341*IF($E341="By income",N(People!$D$6),IF($E341="Custom",N(People!$C$6),N(People!$E$6))))</f>
        <v/>
      </c>
      <c r="G341" s="26">
        <f>IF(OR(C341="",People!$A$7=""),"",C341*IF($E341="By income",N(People!$D$7),IF($E341="Custom",N(People!$C$7),N(People!$E$7))))</f>
        <v/>
      </c>
      <c r="H341" s="26">
        <f>IF(OR(C341="",People!$A$8=""),"",C341*IF($E341="By income",N(People!$D$8),IF($E341="Custom",N(People!$C$8),N(People!$E$8))))</f>
        <v/>
      </c>
      <c r="I341" s="26">
        <f>IF(OR(C341="",People!$A$9=""),"",C341*IF($E341="By income",N(People!$D$9),IF($E341="Custom",N(People!$C$9),N(People!$E$9))))</f>
        <v/>
      </c>
      <c r="J341" s="28">
        <f>IF(A341="","",DATE(YEAR(A341),MONTH(A341),1))</f>
        <v/>
      </c>
      <c r="K341" s="11">
        <f>IF(AND(A341="",C341=""),"",IF(A341="","Add a date",IF(D341="","Who paid?",IF(E341="","Pick a split","OK"))))</f>
        <v/>
      </c>
    </row>
    <row r="342">
      <c r="A342" s="60" t="n"/>
      <c r="B342" s="58" t="n"/>
      <c r="C342" s="59" t="n"/>
      <c r="D342" s="58" t="n"/>
      <c r="E342" s="58" t="n"/>
      <c r="F342" s="26">
        <f>IF(OR(C342="",People!$A$6=""),"",C342*IF($E342="By income",N(People!$D$6),IF($E342="Custom",N(People!$C$6),N(People!$E$6))))</f>
        <v/>
      </c>
      <c r="G342" s="26">
        <f>IF(OR(C342="",People!$A$7=""),"",C342*IF($E342="By income",N(People!$D$7),IF($E342="Custom",N(People!$C$7),N(People!$E$7))))</f>
        <v/>
      </c>
      <c r="H342" s="26">
        <f>IF(OR(C342="",People!$A$8=""),"",C342*IF($E342="By income",N(People!$D$8),IF($E342="Custom",N(People!$C$8),N(People!$E$8))))</f>
        <v/>
      </c>
      <c r="I342" s="26">
        <f>IF(OR(C342="",People!$A$9=""),"",C342*IF($E342="By income",N(People!$D$9),IF($E342="Custom",N(People!$C$9),N(People!$E$9))))</f>
        <v/>
      </c>
      <c r="J342" s="28">
        <f>IF(A342="","",DATE(YEAR(A342),MONTH(A342),1))</f>
        <v/>
      </c>
      <c r="K342" s="11">
        <f>IF(AND(A342="",C342=""),"",IF(A342="","Add a date",IF(D342="","Who paid?",IF(E342="","Pick a split","OK"))))</f>
        <v/>
      </c>
    </row>
    <row r="343">
      <c r="A343" s="60" t="n"/>
      <c r="B343" s="58" t="n"/>
      <c r="C343" s="59" t="n"/>
      <c r="D343" s="58" t="n"/>
      <c r="E343" s="58" t="n"/>
      <c r="F343" s="26">
        <f>IF(OR(C343="",People!$A$6=""),"",C343*IF($E343="By income",N(People!$D$6),IF($E343="Custom",N(People!$C$6),N(People!$E$6))))</f>
        <v/>
      </c>
      <c r="G343" s="26">
        <f>IF(OR(C343="",People!$A$7=""),"",C343*IF($E343="By income",N(People!$D$7),IF($E343="Custom",N(People!$C$7),N(People!$E$7))))</f>
        <v/>
      </c>
      <c r="H343" s="26">
        <f>IF(OR(C343="",People!$A$8=""),"",C343*IF($E343="By income",N(People!$D$8),IF($E343="Custom",N(People!$C$8),N(People!$E$8))))</f>
        <v/>
      </c>
      <c r="I343" s="26">
        <f>IF(OR(C343="",People!$A$9=""),"",C343*IF($E343="By income",N(People!$D$9),IF($E343="Custom",N(People!$C$9),N(People!$E$9))))</f>
        <v/>
      </c>
      <c r="J343" s="28">
        <f>IF(A343="","",DATE(YEAR(A343),MONTH(A343),1))</f>
        <v/>
      </c>
      <c r="K343" s="11">
        <f>IF(AND(A343="",C343=""),"",IF(A343="","Add a date",IF(D343="","Who paid?",IF(E343="","Pick a split","OK"))))</f>
        <v/>
      </c>
    </row>
    <row r="344">
      <c r="A344" s="60" t="n"/>
      <c r="B344" s="58" t="n"/>
      <c r="C344" s="59" t="n"/>
      <c r="D344" s="58" t="n"/>
      <c r="E344" s="58" t="n"/>
      <c r="F344" s="26">
        <f>IF(OR(C344="",People!$A$6=""),"",C344*IF($E344="By income",N(People!$D$6),IF($E344="Custom",N(People!$C$6),N(People!$E$6))))</f>
        <v/>
      </c>
      <c r="G344" s="26">
        <f>IF(OR(C344="",People!$A$7=""),"",C344*IF($E344="By income",N(People!$D$7),IF($E344="Custom",N(People!$C$7),N(People!$E$7))))</f>
        <v/>
      </c>
      <c r="H344" s="26">
        <f>IF(OR(C344="",People!$A$8=""),"",C344*IF($E344="By income",N(People!$D$8),IF($E344="Custom",N(People!$C$8),N(People!$E$8))))</f>
        <v/>
      </c>
      <c r="I344" s="26">
        <f>IF(OR(C344="",People!$A$9=""),"",C344*IF($E344="By income",N(People!$D$9),IF($E344="Custom",N(People!$C$9),N(People!$E$9))))</f>
        <v/>
      </c>
      <c r="J344" s="28">
        <f>IF(A344="","",DATE(YEAR(A344),MONTH(A344),1))</f>
        <v/>
      </c>
      <c r="K344" s="11">
        <f>IF(AND(A344="",C344=""),"",IF(A344="","Add a date",IF(D344="","Who paid?",IF(E344="","Pick a split","OK"))))</f>
        <v/>
      </c>
    </row>
    <row r="345">
      <c r="A345" s="60" t="n"/>
      <c r="B345" s="58" t="n"/>
      <c r="C345" s="59" t="n"/>
      <c r="D345" s="58" t="n"/>
      <c r="E345" s="58" t="n"/>
      <c r="F345" s="26">
        <f>IF(OR(C345="",People!$A$6=""),"",C345*IF($E345="By income",N(People!$D$6),IF($E345="Custom",N(People!$C$6),N(People!$E$6))))</f>
        <v/>
      </c>
      <c r="G345" s="26">
        <f>IF(OR(C345="",People!$A$7=""),"",C345*IF($E345="By income",N(People!$D$7),IF($E345="Custom",N(People!$C$7),N(People!$E$7))))</f>
        <v/>
      </c>
      <c r="H345" s="26">
        <f>IF(OR(C345="",People!$A$8=""),"",C345*IF($E345="By income",N(People!$D$8),IF($E345="Custom",N(People!$C$8),N(People!$E$8))))</f>
        <v/>
      </c>
      <c r="I345" s="26">
        <f>IF(OR(C345="",People!$A$9=""),"",C345*IF($E345="By income",N(People!$D$9),IF($E345="Custom",N(People!$C$9),N(People!$E$9))))</f>
        <v/>
      </c>
      <c r="J345" s="28">
        <f>IF(A345="","",DATE(YEAR(A345),MONTH(A345),1))</f>
        <v/>
      </c>
      <c r="K345" s="11">
        <f>IF(AND(A345="",C345=""),"",IF(A345="","Add a date",IF(D345="","Who paid?",IF(E345="","Pick a split","OK"))))</f>
        <v/>
      </c>
    </row>
    <row r="346">
      <c r="A346" s="60" t="n"/>
      <c r="B346" s="58" t="n"/>
      <c r="C346" s="59" t="n"/>
      <c r="D346" s="58" t="n"/>
      <c r="E346" s="58" t="n"/>
      <c r="F346" s="26">
        <f>IF(OR(C346="",People!$A$6=""),"",C346*IF($E346="By income",N(People!$D$6),IF($E346="Custom",N(People!$C$6),N(People!$E$6))))</f>
        <v/>
      </c>
      <c r="G346" s="26">
        <f>IF(OR(C346="",People!$A$7=""),"",C346*IF($E346="By income",N(People!$D$7),IF($E346="Custom",N(People!$C$7),N(People!$E$7))))</f>
        <v/>
      </c>
      <c r="H346" s="26">
        <f>IF(OR(C346="",People!$A$8=""),"",C346*IF($E346="By income",N(People!$D$8),IF($E346="Custom",N(People!$C$8),N(People!$E$8))))</f>
        <v/>
      </c>
      <c r="I346" s="26">
        <f>IF(OR(C346="",People!$A$9=""),"",C346*IF($E346="By income",N(People!$D$9),IF($E346="Custom",N(People!$C$9),N(People!$E$9))))</f>
        <v/>
      </c>
      <c r="J346" s="28">
        <f>IF(A346="","",DATE(YEAR(A346),MONTH(A346),1))</f>
        <v/>
      </c>
      <c r="K346" s="11">
        <f>IF(AND(A346="",C346=""),"",IF(A346="","Add a date",IF(D346="","Who paid?",IF(E346="","Pick a split","OK"))))</f>
        <v/>
      </c>
    </row>
    <row r="347">
      <c r="A347" s="60" t="n"/>
      <c r="B347" s="58" t="n"/>
      <c r="C347" s="59" t="n"/>
      <c r="D347" s="58" t="n"/>
      <c r="E347" s="58" t="n"/>
      <c r="F347" s="26">
        <f>IF(OR(C347="",People!$A$6=""),"",C347*IF($E347="By income",N(People!$D$6),IF($E347="Custom",N(People!$C$6),N(People!$E$6))))</f>
        <v/>
      </c>
      <c r="G347" s="26">
        <f>IF(OR(C347="",People!$A$7=""),"",C347*IF($E347="By income",N(People!$D$7),IF($E347="Custom",N(People!$C$7),N(People!$E$7))))</f>
        <v/>
      </c>
      <c r="H347" s="26">
        <f>IF(OR(C347="",People!$A$8=""),"",C347*IF($E347="By income",N(People!$D$8),IF($E347="Custom",N(People!$C$8),N(People!$E$8))))</f>
        <v/>
      </c>
      <c r="I347" s="26">
        <f>IF(OR(C347="",People!$A$9=""),"",C347*IF($E347="By income",N(People!$D$9),IF($E347="Custom",N(People!$C$9),N(People!$E$9))))</f>
        <v/>
      </c>
      <c r="J347" s="28">
        <f>IF(A347="","",DATE(YEAR(A347),MONTH(A347),1))</f>
        <v/>
      </c>
      <c r="K347" s="11">
        <f>IF(AND(A347="",C347=""),"",IF(A347="","Add a date",IF(D347="","Who paid?",IF(E347="","Pick a split","OK"))))</f>
        <v/>
      </c>
    </row>
    <row r="348">
      <c r="A348" s="60" t="n"/>
      <c r="B348" s="58" t="n"/>
      <c r="C348" s="59" t="n"/>
      <c r="D348" s="58" t="n"/>
      <c r="E348" s="58" t="n"/>
      <c r="F348" s="26">
        <f>IF(OR(C348="",People!$A$6=""),"",C348*IF($E348="By income",N(People!$D$6),IF($E348="Custom",N(People!$C$6),N(People!$E$6))))</f>
        <v/>
      </c>
      <c r="G348" s="26">
        <f>IF(OR(C348="",People!$A$7=""),"",C348*IF($E348="By income",N(People!$D$7),IF($E348="Custom",N(People!$C$7),N(People!$E$7))))</f>
        <v/>
      </c>
      <c r="H348" s="26">
        <f>IF(OR(C348="",People!$A$8=""),"",C348*IF($E348="By income",N(People!$D$8),IF($E348="Custom",N(People!$C$8),N(People!$E$8))))</f>
        <v/>
      </c>
      <c r="I348" s="26">
        <f>IF(OR(C348="",People!$A$9=""),"",C348*IF($E348="By income",N(People!$D$9),IF($E348="Custom",N(People!$C$9),N(People!$E$9))))</f>
        <v/>
      </c>
      <c r="J348" s="28">
        <f>IF(A348="","",DATE(YEAR(A348),MONTH(A348),1))</f>
        <v/>
      </c>
      <c r="K348" s="11">
        <f>IF(AND(A348="",C348=""),"",IF(A348="","Add a date",IF(D348="","Who paid?",IF(E348="","Pick a split","OK"))))</f>
        <v/>
      </c>
    </row>
    <row r="349">
      <c r="A349" s="60" t="n"/>
      <c r="B349" s="58" t="n"/>
      <c r="C349" s="59" t="n"/>
      <c r="D349" s="58" t="n"/>
      <c r="E349" s="58" t="n"/>
      <c r="F349" s="26">
        <f>IF(OR(C349="",People!$A$6=""),"",C349*IF($E349="By income",N(People!$D$6),IF($E349="Custom",N(People!$C$6),N(People!$E$6))))</f>
        <v/>
      </c>
      <c r="G349" s="26">
        <f>IF(OR(C349="",People!$A$7=""),"",C349*IF($E349="By income",N(People!$D$7),IF($E349="Custom",N(People!$C$7),N(People!$E$7))))</f>
        <v/>
      </c>
      <c r="H349" s="26">
        <f>IF(OR(C349="",People!$A$8=""),"",C349*IF($E349="By income",N(People!$D$8),IF($E349="Custom",N(People!$C$8),N(People!$E$8))))</f>
        <v/>
      </c>
      <c r="I349" s="26">
        <f>IF(OR(C349="",People!$A$9=""),"",C349*IF($E349="By income",N(People!$D$9),IF($E349="Custom",N(People!$C$9),N(People!$E$9))))</f>
        <v/>
      </c>
      <c r="J349" s="28">
        <f>IF(A349="","",DATE(YEAR(A349),MONTH(A349),1))</f>
        <v/>
      </c>
      <c r="K349" s="11">
        <f>IF(AND(A349="",C349=""),"",IF(A349="","Add a date",IF(D349="","Who paid?",IF(E349="","Pick a split","OK"))))</f>
        <v/>
      </c>
    </row>
    <row r="350">
      <c r="A350" s="60" t="n"/>
      <c r="B350" s="58" t="n"/>
      <c r="C350" s="59" t="n"/>
      <c r="D350" s="58" t="n"/>
      <c r="E350" s="58" t="n"/>
      <c r="F350" s="26">
        <f>IF(OR(C350="",People!$A$6=""),"",C350*IF($E350="By income",N(People!$D$6),IF($E350="Custom",N(People!$C$6),N(People!$E$6))))</f>
        <v/>
      </c>
      <c r="G350" s="26">
        <f>IF(OR(C350="",People!$A$7=""),"",C350*IF($E350="By income",N(People!$D$7),IF($E350="Custom",N(People!$C$7),N(People!$E$7))))</f>
        <v/>
      </c>
      <c r="H350" s="26">
        <f>IF(OR(C350="",People!$A$8=""),"",C350*IF($E350="By income",N(People!$D$8),IF($E350="Custom",N(People!$C$8),N(People!$E$8))))</f>
        <v/>
      </c>
      <c r="I350" s="26">
        <f>IF(OR(C350="",People!$A$9=""),"",C350*IF($E350="By income",N(People!$D$9),IF($E350="Custom",N(People!$C$9),N(People!$E$9))))</f>
        <v/>
      </c>
      <c r="J350" s="28">
        <f>IF(A350="","",DATE(YEAR(A350),MONTH(A350),1))</f>
        <v/>
      </c>
      <c r="K350" s="11">
        <f>IF(AND(A350="",C350=""),"",IF(A350="","Add a date",IF(D350="","Who paid?",IF(E350="","Pick a split","OK"))))</f>
        <v/>
      </c>
    </row>
    <row r="351">
      <c r="A351" s="60" t="n"/>
      <c r="B351" s="58" t="n"/>
      <c r="C351" s="59" t="n"/>
      <c r="D351" s="58" t="n"/>
      <c r="E351" s="58" t="n"/>
      <c r="F351" s="26">
        <f>IF(OR(C351="",People!$A$6=""),"",C351*IF($E351="By income",N(People!$D$6),IF($E351="Custom",N(People!$C$6),N(People!$E$6))))</f>
        <v/>
      </c>
      <c r="G351" s="26">
        <f>IF(OR(C351="",People!$A$7=""),"",C351*IF($E351="By income",N(People!$D$7),IF($E351="Custom",N(People!$C$7),N(People!$E$7))))</f>
        <v/>
      </c>
      <c r="H351" s="26">
        <f>IF(OR(C351="",People!$A$8=""),"",C351*IF($E351="By income",N(People!$D$8),IF($E351="Custom",N(People!$C$8),N(People!$E$8))))</f>
        <v/>
      </c>
      <c r="I351" s="26">
        <f>IF(OR(C351="",People!$A$9=""),"",C351*IF($E351="By income",N(People!$D$9),IF($E351="Custom",N(People!$C$9),N(People!$E$9))))</f>
        <v/>
      </c>
      <c r="J351" s="28">
        <f>IF(A351="","",DATE(YEAR(A351),MONTH(A351),1))</f>
        <v/>
      </c>
      <c r="K351" s="11">
        <f>IF(AND(A351="",C351=""),"",IF(A351="","Add a date",IF(D351="","Who paid?",IF(E351="","Pick a split","OK"))))</f>
        <v/>
      </c>
    </row>
    <row r="352">
      <c r="A352" s="60" t="n"/>
      <c r="B352" s="58" t="n"/>
      <c r="C352" s="59" t="n"/>
      <c r="D352" s="58" t="n"/>
      <c r="E352" s="58" t="n"/>
      <c r="F352" s="26">
        <f>IF(OR(C352="",People!$A$6=""),"",C352*IF($E352="By income",N(People!$D$6),IF($E352="Custom",N(People!$C$6),N(People!$E$6))))</f>
        <v/>
      </c>
      <c r="G352" s="26">
        <f>IF(OR(C352="",People!$A$7=""),"",C352*IF($E352="By income",N(People!$D$7),IF($E352="Custom",N(People!$C$7),N(People!$E$7))))</f>
        <v/>
      </c>
      <c r="H352" s="26">
        <f>IF(OR(C352="",People!$A$8=""),"",C352*IF($E352="By income",N(People!$D$8),IF($E352="Custom",N(People!$C$8),N(People!$E$8))))</f>
        <v/>
      </c>
      <c r="I352" s="26">
        <f>IF(OR(C352="",People!$A$9=""),"",C352*IF($E352="By income",N(People!$D$9),IF($E352="Custom",N(People!$C$9),N(People!$E$9))))</f>
        <v/>
      </c>
      <c r="J352" s="28">
        <f>IF(A352="","",DATE(YEAR(A352),MONTH(A352),1))</f>
        <v/>
      </c>
      <c r="K352" s="11">
        <f>IF(AND(A352="",C352=""),"",IF(A352="","Add a date",IF(D352="","Who paid?",IF(E352="","Pick a split","OK"))))</f>
        <v/>
      </c>
    </row>
    <row r="353">
      <c r="A353" s="60" t="n"/>
      <c r="B353" s="58" t="n"/>
      <c r="C353" s="59" t="n"/>
      <c r="D353" s="58" t="n"/>
      <c r="E353" s="58" t="n"/>
      <c r="F353" s="26">
        <f>IF(OR(C353="",People!$A$6=""),"",C353*IF($E353="By income",N(People!$D$6),IF($E353="Custom",N(People!$C$6),N(People!$E$6))))</f>
        <v/>
      </c>
      <c r="G353" s="26">
        <f>IF(OR(C353="",People!$A$7=""),"",C353*IF($E353="By income",N(People!$D$7),IF($E353="Custom",N(People!$C$7),N(People!$E$7))))</f>
        <v/>
      </c>
      <c r="H353" s="26">
        <f>IF(OR(C353="",People!$A$8=""),"",C353*IF($E353="By income",N(People!$D$8),IF($E353="Custom",N(People!$C$8),N(People!$E$8))))</f>
        <v/>
      </c>
      <c r="I353" s="26">
        <f>IF(OR(C353="",People!$A$9=""),"",C353*IF($E353="By income",N(People!$D$9),IF($E353="Custom",N(People!$C$9),N(People!$E$9))))</f>
        <v/>
      </c>
      <c r="J353" s="28">
        <f>IF(A353="","",DATE(YEAR(A353),MONTH(A353),1))</f>
        <v/>
      </c>
      <c r="K353" s="11">
        <f>IF(AND(A353="",C353=""),"",IF(A353="","Add a date",IF(D353="","Who paid?",IF(E353="","Pick a split","OK"))))</f>
        <v/>
      </c>
    </row>
    <row r="354">
      <c r="A354" s="60" t="n"/>
      <c r="B354" s="58" t="n"/>
      <c r="C354" s="59" t="n"/>
      <c r="D354" s="58" t="n"/>
      <c r="E354" s="58" t="n"/>
      <c r="F354" s="26">
        <f>IF(OR(C354="",People!$A$6=""),"",C354*IF($E354="By income",N(People!$D$6),IF($E354="Custom",N(People!$C$6),N(People!$E$6))))</f>
        <v/>
      </c>
      <c r="G354" s="26">
        <f>IF(OR(C354="",People!$A$7=""),"",C354*IF($E354="By income",N(People!$D$7),IF($E354="Custom",N(People!$C$7),N(People!$E$7))))</f>
        <v/>
      </c>
      <c r="H354" s="26">
        <f>IF(OR(C354="",People!$A$8=""),"",C354*IF($E354="By income",N(People!$D$8),IF($E354="Custom",N(People!$C$8),N(People!$E$8))))</f>
        <v/>
      </c>
      <c r="I354" s="26">
        <f>IF(OR(C354="",People!$A$9=""),"",C354*IF($E354="By income",N(People!$D$9),IF($E354="Custom",N(People!$C$9),N(People!$E$9))))</f>
        <v/>
      </c>
      <c r="J354" s="28">
        <f>IF(A354="","",DATE(YEAR(A354),MONTH(A354),1))</f>
        <v/>
      </c>
      <c r="K354" s="11">
        <f>IF(AND(A354="",C354=""),"",IF(A354="","Add a date",IF(D354="","Who paid?",IF(E354="","Pick a split","OK"))))</f>
        <v/>
      </c>
    </row>
    <row r="355">
      <c r="A355" s="60" t="n"/>
      <c r="B355" s="58" t="n"/>
      <c r="C355" s="59" t="n"/>
      <c r="D355" s="58" t="n"/>
      <c r="E355" s="58" t="n"/>
      <c r="F355" s="26">
        <f>IF(OR(C355="",People!$A$6=""),"",C355*IF($E355="By income",N(People!$D$6),IF($E355="Custom",N(People!$C$6),N(People!$E$6))))</f>
        <v/>
      </c>
      <c r="G355" s="26">
        <f>IF(OR(C355="",People!$A$7=""),"",C355*IF($E355="By income",N(People!$D$7),IF($E355="Custom",N(People!$C$7),N(People!$E$7))))</f>
        <v/>
      </c>
      <c r="H355" s="26">
        <f>IF(OR(C355="",People!$A$8=""),"",C355*IF($E355="By income",N(People!$D$8),IF($E355="Custom",N(People!$C$8),N(People!$E$8))))</f>
        <v/>
      </c>
      <c r="I355" s="26">
        <f>IF(OR(C355="",People!$A$9=""),"",C355*IF($E355="By income",N(People!$D$9),IF($E355="Custom",N(People!$C$9),N(People!$E$9))))</f>
        <v/>
      </c>
      <c r="J355" s="28">
        <f>IF(A355="","",DATE(YEAR(A355),MONTH(A355),1))</f>
        <v/>
      </c>
      <c r="K355" s="11">
        <f>IF(AND(A355="",C355=""),"",IF(A355="","Add a date",IF(D355="","Who paid?",IF(E355="","Pick a split","OK"))))</f>
        <v/>
      </c>
    </row>
    <row r="356">
      <c r="A356" s="60" t="n"/>
      <c r="B356" s="58" t="n"/>
      <c r="C356" s="59" t="n"/>
      <c r="D356" s="58" t="n"/>
      <c r="E356" s="58" t="n"/>
      <c r="F356" s="26">
        <f>IF(OR(C356="",People!$A$6=""),"",C356*IF($E356="By income",N(People!$D$6),IF($E356="Custom",N(People!$C$6),N(People!$E$6))))</f>
        <v/>
      </c>
      <c r="G356" s="26">
        <f>IF(OR(C356="",People!$A$7=""),"",C356*IF($E356="By income",N(People!$D$7),IF($E356="Custom",N(People!$C$7),N(People!$E$7))))</f>
        <v/>
      </c>
      <c r="H356" s="26">
        <f>IF(OR(C356="",People!$A$8=""),"",C356*IF($E356="By income",N(People!$D$8),IF($E356="Custom",N(People!$C$8),N(People!$E$8))))</f>
        <v/>
      </c>
      <c r="I356" s="26">
        <f>IF(OR(C356="",People!$A$9=""),"",C356*IF($E356="By income",N(People!$D$9),IF($E356="Custom",N(People!$C$9),N(People!$E$9))))</f>
        <v/>
      </c>
      <c r="J356" s="28">
        <f>IF(A356="","",DATE(YEAR(A356),MONTH(A356),1))</f>
        <v/>
      </c>
      <c r="K356" s="11">
        <f>IF(AND(A356="",C356=""),"",IF(A356="","Add a date",IF(D356="","Who paid?",IF(E356="","Pick a split","OK"))))</f>
        <v/>
      </c>
    </row>
    <row r="357">
      <c r="A357" s="60" t="n"/>
      <c r="B357" s="58" t="n"/>
      <c r="C357" s="59" t="n"/>
      <c r="D357" s="58" t="n"/>
      <c r="E357" s="58" t="n"/>
      <c r="F357" s="26">
        <f>IF(OR(C357="",People!$A$6=""),"",C357*IF($E357="By income",N(People!$D$6),IF($E357="Custom",N(People!$C$6),N(People!$E$6))))</f>
        <v/>
      </c>
      <c r="G357" s="26">
        <f>IF(OR(C357="",People!$A$7=""),"",C357*IF($E357="By income",N(People!$D$7),IF($E357="Custom",N(People!$C$7),N(People!$E$7))))</f>
        <v/>
      </c>
      <c r="H357" s="26">
        <f>IF(OR(C357="",People!$A$8=""),"",C357*IF($E357="By income",N(People!$D$8),IF($E357="Custom",N(People!$C$8),N(People!$E$8))))</f>
        <v/>
      </c>
      <c r="I357" s="26">
        <f>IF(OR(C357="",People!$A$9=""),"",C357*IF($E357="By income",N(People!$D$9),IF($E357="Custom",N(People!$C$9),N(People!$E$9))))</f>
        <v/>
      </c>
      <c r="J357" s="28">
        <f>IF(A357="","",DATE(YEAR(A357),MONTH(A357),1))</f>
        <v/>
      </c>
      <c r="K357" s="11">
        <f>IF(AND(A357="",C357=""),"",IF(A357="","Add a date",IF(D357="","Who paid?",IF(E357="","Pick a split","OK"))))</f>
        <v/>
      </c>
    </row>
    <row r="358">
      <c r="A358" s="60" t="n"/>
      <c r="B358" s="58" t="n"/>
      <c r="C358" s="59" t="n"/>
      <c r="D358" s="58" t="n"/>
      <c r="E358" s="58" t="n"/>
      <c r="F358" s="26">
        <f>IF(OR(C358="",People!$A$6=""),"",C358*IF($E358="By income",N(People!$D$6),IF($E358="Custom",N(People!$C$6),N(People!$E$6))))</f>
        <v/>
      </c>
      <c r="G358" s="26">
        <f>IF(OR(C358="",People!$A$7=""),"",C358*IF($E358="By income",N(People!$D$7),IF($E358="Custom",N(People!$C$7),N(People!$E$7))))</f>
        <v/>
      </c>
      <c r="H358" s="26">
        <f>IF(OR(C358="",People!$A$8=""),"",C358*IF($E358="By income",N(People!$D$8),IF($E358="Custom",N(People!$C$8),N(People!$E$8))))</f>
        <v/>
      </c>
      <c r="I358" s="26">
        <f>IF(OR(C358="",People!$A$9=""),"",C358*IF($E358="By income",N(People!$D$9),IF($E358="Custom",N(People!$C$9),N(People!$E$9))))</f>
        <v/>
      </c>
      <c r="J358" s="28">
        <f>IF(A358="","",DATE(YEAR(A358),MONTH(A358),1))</f>
        <v/>
      </c>
      <c r="K358" s="11">
        <f>IF(AND(A358="",C358=""),"",IF(A358="","Add a date",IF(D358="","Who paid?",IF(E358="","Pick a split","OK"))))</f>
        <v/>
      </c>
    </row>
    <row r="359">
      <c r="A359" s="60" t="n"/>
      <c r="B359" s="58" t="n"/>
      <c r="C359" s="59" t="n"/>
      <c r="D359" s="58" t="n"/>
      <c r="E359" s="58" t="n"/>
      <c r="F359" s="26">
        <f>IF(OR(C359="",People!$A$6=""),"",C359*IF($E359="By income",N(People!$D$6),IF($E359="Custom",N(People!$C$6),N(People!$E$6))))</f>
        <v/>
      </c>
      <c r="G359" s="26">
        <f>IF(OR(C359="",People!$A$7=""),"",C359*IF($E359="By income",N(People!$D$7),IF($E359="Custom",N(People!$C$7),N(People!$E$7))))</f>
        <v/>
      </c>
      <c r="H359" s="26">
        <f>IF(OR(C359="",People!$A$8=""),"",C359*IF($E359="By income",N(People!$D$8),IF($E359="Custom",N(People!$C$8),N(People!$E$8))))</f>
        <v/>
      </c>
      <c r="I359" s="26">
        <f>IF(OR(C359="",People!$A$9=""),"",C359*IF($E359="By income",N(People!$D$9),IF($E359="Custom",N(People!$C$9),N(People!$E$9))))</f>
        <v/>
      </c>
      <c r="J359" s="28">
        <f>IF(A359="","",DATE(YEAR(A359),MONTH(A359),1))</f>
        <v/>
      </c>
      <c r="K359" s="11">
        <f>IF(AND(A359="",C359=""),"",IF(A359="","Add a date",IF(D359="","Who paid?",IF(E359="","Pick a split","OK"))))</f>
        <v/>
      </c>
    </row>
    <row r="360">
      <c r="A360" s="60" t="n"/>
      <c r="B360" s="58" t="n"/>
      <c r="C360" s="59" t="n"/>
      <c r="D360" s="58" t="n"/>
      <c r="E360" s="58" t="n"/>
      <c r="F360" s="26">
        <f>IF(OR(C360="",People!$A$6=""),"",C360*IF($E360="By income",N(People!$D$6),IF($E360="Custom",N(People!$C$6),N(People!$E$6))))</f>
        <v/>
      </c>
      <c r="G360" s="26">
        <f>IF(OR(C360="",People!$A$7=""),"",C360*IF($E360="By income",N(People!$D$7),IF($E360="Custom",N(People!$C$7),N(People!$E$7))))</f>
        <v/>
      </c>
      <c r="H360" s="26">
        <f>IF(OR(C360="",People!$A$8=""),"",C360*IF($E360="By income",N(People!$D$8),IF($E360="Custom",N(People!$C$8),N(People!$E$8))))</f>
        <v/>
      </c>
      <c r="I360" s="26">
        <f>IF(OR(C360="",People!$A$9=""),"",C360*IF($E360="By income",N(People!$D$9),IF($E360="Custom",N(People!$C$9),N(People!$E$9))))</f>
        <v/>
      </c>
      <c r="J360" s="28">
        <f>IF(A360="","",DATE(YEAR(A360),MONTH(A360),1))</f>
        <v/>
      </c>
      <c r="K360" s="11">
        <f>IF(AND(A360="",C360=""),"",IF(A360="","Add a date",IF(D360="","Who paid?",IF(E360="","Pick a split","OK"))))</f>
        <v/>
      </c>
    </row>
    <row r="361">
      <c r="A361" s="60" t="n"/>
      <c r="B361" s="58" t="n"/>
      <c r="C361" s="59" t="n"/>
      <c r="D361" s="58" t="n"/>
      <c r="E361" s="58" t="n"/>
      <c r="F361" s="26">
        <f>IF(OR(C361="",People!$A$6=""),"",C361*IF($E361="By income",N(People!$D$6),IF($E361="Custom",N(People!$C$6),N(People!$E$6))))</f>
        <v/>
      </c>
      <c r="G361" s="26">
        <f>IF(OR(C361="",People!$A$7=""),"",C361*IF($E361="By income",N(People!$D$7),IF($E361="Custom",N(People!$C$7),N(People!$E$7))))</f>
        <v/>
      </c>
      <c r="H361" s="26">
        <f>IF(OR(C361="",People!$A$8=""),"",C361*IF($E361="By income",N(People!$D$8),IF($E361="Custom",N(People!$C$8),N(People!$E$8))))</f>
        <v/>
      </c>
      <c r="I361" s="26">
        <f>IF(OR(C361="",People!$A$9=""),"",C361*IF($E361="By income",N(People!$D$9),IF($E361="Custom",N(People!$C$9),N(People!$E$9))))</f>
        <v/>
      </c>
      <c r="J361" s="28">
        <f>IF(A361="","",DATE(YEAR(A361),MONTH(A361),1))</f>
        <v/>
      </c>
      <c r="K361" s="11">
        <f>IF(AND(A361="",C361=""),"",IF(A361="","Add a date",IF(D361="","Who paid?",IF(E361="","Pick a split","OK"))))</f>
        <v/>
      </c>
    </row>
    <row r="362">
      <c r="A362" s="60" t="n"/>
      <c r="B362" s="58" t="n"/>
      <c r="C362" s="59" t="n"/>
      <c r="D362" s="58" t="n"/>
      <c r="E362" s="58" t="n"/>
      <c r="F362" s="26">
        <f>IF(OR(C362="",People!$A$6=""),"",C362*IF($E362="By income",N(People!$D$6),IF($E362="Custom",N(People!$C$6),N(People!$E$6))))</f>
        <v/>
      </c>
      <c r="G362" s="26">
        <f>IF(OR(C362="",People!$A$7=""),"",C362*IF($E362="By income",N(People!$D$7),IF($E362="Custom",N(People!$C$7),N(People!$E$7))))</f>
        <v/>
      </c>
      <c r="H362" s="26">
        <f>IF(OR(C362="",People!$A$8=""),"",C362*IF($E362="By income",N(People!$D$8),IF($E362="Custom",N(People!$C$8),N(People!$E$8))))</f>
        <v/>
      </c>
      <c r="I362" s="26">
        <f>IF(OR(C362="",People!$A$9=""),"",C362*IF($E362="By income",N(People!$D$9),IF($E362="Custom",N(People!$C$9),N(People!$E$9))))</f>
        <v/>
      </c>
      <c r="J362" s="28">
        <f>IF(A362="","",DATE(YEAR(A362),MONTH(A362),1))</f>
        <v/>
      </c>
      <c r="K362" s="11">
        <f>IF(AND(A362="",C362=""),"",IF(A362="","Add a date",IF(D362="","Who paid?",IF(E362="","Pick a split","OK"))))</f>
        <v/>
      </c>
    </row>
    <row r="363">
      <c r="A363" s="60" t="n"/>
      <c r="B363" s="58" t="n"/>
      <c r="C363" s="59" t="n"/>
      <c r="D363" s="58" t="n"/>
      <c r="E363" s="58" t="n"/>
      <c r="F363" s="26">
        <f>IF(OR(C363="",People!$A$6=""),"",C363*IF($E363="By income",N(People!$D$6),IF($E363="Custom",N(People!$C$6),N(People!$E$6))))</f>
        <v/>
      </c>
      <c r="G363" s="26">
        <f>IF(OR(C363="",People!$A$7=""),"",C363*IF($E363="By income",N(People!$D$7),IF($E363="Custom",N(People!$C$7),N(People!$E$7))))</f>
        <v/>
      </c>
      <c r="H363" s="26">
        <f>IF(OR(C363="",People!$A$8=""),"",C363*IF($E363="By income",N(People!$D$8),IF($E363="Custom",N(People!$C$8),N(People!$E$8))))</f>
        <v/>
      </c>
      <c r="I363" s="26">
        <f>IF(OR(C363="",People!$A$9=""),"",C363*IF($E363="By income",N(People!$D$9),IF($E363="Custom",N(People!$C$9),N(People!$E$9))))</f>
        <v/>
      </c>
      <c r="J363" s="28">
        <f>IF(A363="","",DATE(YEAR(A363),MONTH(A363),1))</f>
        <v/>
      </c>
      <c r="K363" s="11">
        <f>IF(AND(A363="",C363=""),"",IF(A363="","Add a date",IF(D363="","Who paid?",IF(E363="","Pick a split","OK"))))</f>
        <v/>
      </c>
    </row>
    <row r="364">
      <c r="A364" s="60" t="n"/>
      <c r="B364" s="58" t="n"/>
      <c r="C364" s="59" t="n"/>
      <c r="D364" s="58" t="n"/>
      <c r="E364" s="58" t="n"/>
      <c r="F364" s="26">
        <f>IF(OR(C364="",People!$A$6=""),"",C364*IF($E364="By income",N(People!$D$6),IF($E364="Custom",N(People!$C$6),N(People!$E$6))))</f>
        <v/>
      </c>
      <c r="G364" s="26">
        <f>IF(OR(C364="",People!$A$7=""),"",C364*IF($E364="By income",N(People!$D$7),IF($E364="Custom",N(People!$C$7),N(People!$E$7))))</f>
        <v/>
      </c>
      <c r="H364" s="26">
        <f>IF(OR(C364="",People!$A$8=""),"",C364*IF($E364="By income",N(People!$D$8),IF($E364="Custom",N(People!$C$8),N(People!$E$8))))</f>
        <v/>
      </c>
      <c r="I364" s="26">
        <f>IF(OR(C364="",People!$A$9=""),"",C364*IF($E364="By income",N(People!$D$9),IF($E364="Custom",N(People!$C$9),N(People!$E$9))))</f>
        <v/>
      </c>
      <c r="J364" s="28">
        <f>IF(A364="","",DATE(YEAR(A364),MONTH(A364),1))</f>
        <v/>
      </c>
      <c r="K364" s="11">
        <f>IF(AND(A364="",C364=""),"",IF(A364="","Add a date",IF(D364="","Who paid?",IF(E364="","Pick a split","OK"))))</f>
        <v/>
      </c>
    </row>
    <row r="365">
      <c r="A365" s="60" t="n"/>
      <c r="B365" s="58" t="n"/>
      <c r="C365" s="59" t="n"/>
      <c r="D365" s="58" t="n"/>
      <c r="E365" s="58" t="n"/>
      <c r="F365" s="26">
        <f>IF(OR(C365="",People!$A$6=""),"",C365*IF($E365="By income",N(People!$D$6),IF($E365="Custom",N(People!$C$6),N(People!$E$6))))</f>
        <v/>
      </c>
      <c r="G365" s="26">
        <f>IF(OR(C365="",People!$A$7=""),"",C365*IF($E365="By income",N(People!$D$7),IF($E365="Custom",N(People!$C$7),N(People!$E$7))))</f>
        <v/>
      </c>
      <c r="H365" s="26">
        <f>IF(OR(C365="",People!$A$8=""),"",C365*IF($E365="By income",N(People!$D$8),IF($E365="Custom",N(People!$C$8),N(People!$E$8))))</f>
        <v/>
      </c>
      <c r="I365" s="26">
        <f>IF(OR(C365="",People!$A$9=""),"",C365*IF($E365="By income",N(People!$D$9),IF($E365="Custom",N(People!$C$9),N(People!$E$9))))</f>
        <v/>
      </c>
      <c r="J365" s="28">
        <f>IF(A365="","",DATE(YEAR(A365),MONTH(A365),1))</f>
        <v/>
      </c>
      <c r="K365" s="11">
        <f>IF(AND(A365="",C365=""),"",IF(A365="","Add a date",IF(D365="","Who paid?",IF(E365="","Pick a split","OK"))))</f>
        <v/>
      </c>
    </row>
    <row r="366">
      <c r="A366" s="60" t="n"/>
      <c r="B366" s="58" t="n"/>
      <c r="C366" s="59" t="n"/>
      <c r="D366" s="58" t="n"/>
      <c r="E366" s="58" t="n"/>
      <c r="F366" s="26">
        <f>IF(OR(C366="",People!$A$6=""),"",C366*IF($E366="By income",N(People!$D$6),IF($E366="Custom",N(People!$C$6),N(People!$E$6))))</f>
        <v/>
      </c>
      <c r="G366" s="26">
        <f>IF(OR(C366="",People!$A$7=""),"",C366*IF($E366="By income",N(People!$D$7),IF($E366="Custom",N(People!$C$7),N(People!$E$7))))</f>
        <v/>
      </c>
      <c r="H366" s="26">
        <f>IF(OR(C366="",People!$A$8=""),"",C366*IF($E366="By income",N(People!$D$8),IF($E366="Custom",N(People!$C$8),N(People!$E$8))))</f>
        <v/>
      </c>
      <c r="I366" s="26">
        <f>IF(OR(C366="",People!$A$9=""),"",C366*IF($E366="By income",N(People!$D$9),IF($E366="Custom",N(People!$C$9),N(People!$E$9))))</f>
        <v/>
      </c>
      <c r="J366" s="28">
        <f>IF(A366="","",DATE(YEAR(A366),MONTH(A366),1))</f>
        <v/>
      </c>
      <c r="K366" s="11">
        <f>IF(AND(A366="",C366=""),"",IF(A366="","Add a date",IF(D366="","Who paid?",IF(E366="","Pick a split","OK"))))</f>
        <v/>
      </c>
    </row>
    <row r="367">
      <c r="A367" s="60" t="n"/>
      <c r="B367" s="58" t="n"/>
      <c r="C367" s="59" t="n"/>
      <c r="D367" s="58" t="n"/>
      <c r="E367" s="58" t="n"/>
      <c r="F367" s="26">
        <f>IF(OR(C367="",People!$A$6=""),"",C367*IF($E367="By income",N(People!$D$6),IF($E367="Custom",N(People!$C$6),N(People!$E$6))))</f>
        <v/>
      </c>
      <c r="G367" s="26">
        <f>IF(OR(C367="",People!$A$7=""),"",C367*IF($E367="By income",N(People!$D$7),IF($E367="Custom",N(People!$C$7),N(People!$E$7))))</f>
        <v/>
      </c>
      <c r="H367" s="26">
        <f>IF(OR(C367="",People!$A$8=""),"",C367*IF($E367="By income",N(People!$D$8),IF($E367="Custom",N(People!$C$8),N(People!$E$8))))</f>
        <v/>
      </c>
      <c r="I367" s="26">
        <f>IF(OR(C367="",People!$A$9=""),"",C367*IF($E367="By income",N(People!$D$9),IF($E367="Custom",N(People!$C$9),N(People!$E$9))))</f>
        <v/>
      </c>
      <c r="J367" s="28">
        <f>IF(A367="","",DATE(YEAR(A367),MONTH(A367),1))</f>
        <v/>
      </c>
      <c r="K367" s="11">
        <f>IF(AND(A367="",C367=""),"",IF(A367="","Add a date",IF(D367="","Who paid?",IF(E367="","Pick a split","OK"))))</f>
        <v/>
      </c>
    </row>
    <row r="368">
      <c r="A368" s="60" t="n"/>
      <c r="B368" s="58" t="n"/>
      <c r="C368" s="59" t="n"/>
      <c r="D368" s="58" t="n"/>
      <c r="E368" s="58" t="n"/>
      <c r="F368" s="26">
        <f>IF(OR(C368="",People!$A$6=""),"",C368*IF($E368="By income",N(People!$D$6),IF($E368="Custom",N(People!$C$6),N(People!$E$6))))</f>
        <v/>
      </c>
      <c r="G368" s="26">
        <f>IF(OR(C368="",People!$A$7=""),"",C368*IF($E368="By income",N(People!$D$7),IF($E368="Custom",N(People!$C$7),N(People!$E$7))))</f>
        <v/>
      </c>
      <c r="H368" s="26">
        <f>IF(OR(C368="",People!$A$8=""),"",C368*IF($E368="By income",N(People!$D$8),IF($E368="Custom",N(People!$C$8),N(People!$E$8))))</f>
        <v/>
      </c>
      <c r="I368" s="26">
        <f>IF(OR(C368="",People!$A$9=""),"",C368*IF($E368="By income",N(People!$D$9),IF($E368="Custom",N(People!$C$9),N(People!$E$9))))</f>
        <v/>
      </c>
      <c r="J368" s="28">
        <f>IF(A368="","",DATE(YEAR(A368),MONTH(A368),1))</f>
        <v/>
      </c>
      <c r="K368" s="11">
        <f>IF(AND(A368="",C368=""),"",IF(A368="","Add a date",IF(D368="","Who paid?",IF(E368="","Pick a split","OK"))))</f>
        <v/>
      </c>
    </row>
    <row r="369">
      <c r="A369" s="60" t="n"/>
      <c r="B369" s="58" t="n"/>
      <c r="C369" s="59" t="n"/>
      <c r="D369" s="58" t="n"/>
      <c r="E369" s="58" t="n"/>
      <c r="F369" s="26">
        <f>IF(OR(C369="",People!$A$6=""),"",C369*IF($E369="By income",N(People!$D$6),IF($E369="Custom",N(People!$C$6),N(People!$E$6))))</f>
        <v/>
      </c>
      <c r="G369" s="26">
        <f>IF(OR(C369="",People!$A$7=""),"",C369*IF($E369="By income",N(People!$D$7),IF($E369="Custom",N(People!$C$7),N(People!$E$7))))</f>
        <v/>
      </c>
      <c r="H369" s="26">
        <f>IF(OR(C369="",People!$A$8=""),"",C369*IF($E369="By income",N(People!$D$8),IF($E369="Custom",N(People!$C$8),N(People!$E$8))))</f>
        <v/>
      </c>
      <c r="I369" s="26">
        <f>IF(OR(C369="",People!$A$9=""),"",C369*IF($E369="By income",N(People!$D$9),IF($E369="Custom",N(People!$C$9),N(People!$E$9))))</f>
        <v/>
      </c>
      <c r="J369" s="28">
        <f>IF(A369="","",DATE(YEAR(A369),MONTH(A369),1))</f>
        <v/>
      </c>
      <c r="K369" s="11">
        <f>IF(AND(A369="",C369=""),"",IF(A369="","Add a date",IF(D369="","Who paid?",IF(E369="","Pick a split","OK"))))</f>
        <v/>
      </c>
    </row>
    <row r="370">
      <c r="A370" s="60" t="n"/>
      <c r="B370" s="58" t="n"/>
      <c r="C370" s="59" t="n"/>
      <c r="D370" s="58" t="n"/>
      <c r="E370" s="58" t="n"/>
      <c r="F370" s="26">
        <f>IF(OR(C370="",People!$A$6=""),"",C370*IF($E370="By income",N(People!$D$6),IF($E370="Custom",N(People!$C$6),N(People!$E$6))))</f>
        <v/>
      </c>
      <c r="G370" s="26">
        <f>IF(OR(C370="",People!$A$7=""),"",C370*IF($E370="By income",N(People!$D$7),IF($E370="Custom",N(People!$C$7),N(People!$E$7))))</f>
        <v/>
      </c>
      <c r="H370" s="26">
        <f>IF(OR(C370="",People!$A$8=""),"",C370*IF($E370="By income",N(People!$D$8),IF($E370="Custom",N(People!$C$8),N(People!$E$8))))</f>
        <v/>
      </c>
      <c r="I370" s="26">
        <f>IF(OR(C370="",People!$A$9=""),"",C370*IF($E370="By income",N(People!$D$9),IF($E370="Custom",N(People!$C$9),N(People!$E$9))))</f>
        <v/>
      </c>
      <c r="J370" s="28">
        <f>IF(A370="","",DATE(YEAR(A370),MONTH(A370),1))</f>
        <v/>
      </c>
      <c r="K370" s="11">
        <f>IF(AND(A370="",C370=""),"",IF(A370="","Add a date",IF(D370="","Who paid?",IF(E370="","Pick a split","OK"))))</f>
        <v/>
      </c>
    </row>
    <row r="371">
      <c r="A371" s="60" t="n"/>
      <c r="B371" s="58" t="n"/>
      <c r="C371" s="59" t="n"/>
      <c r="D371" s="58" t="n"/>
      <c r="E371" s="58" t="n"/>
      <c r="F371" s="26">
        <f>IF(OR(C371="",People!$A$6=""),"",C371*IF($E371="By income",N(People!$D$6),IF($E371="Custom",N(People!$C$6),N(People!$E$6))))</f>
        <v/>
      </c>
      <c r="G371" s="26">
        <f>IF(OR(C371="",People!$A$7=""),"",C371*IF($E371="By income",N(People!$D$7),IF($E371="Custom",N(People!$C$7),N(People!$E$7))))</f>
        <v/>
      </c>
      <c r="H371" s="26">
        <f>IF(OR(C371="",People!$A$8=""),"",C371*IF($E371="By income",N(People!$D$8),IF($E371="Custom",N(People!$C$8),N(People!$E$8))))</f>
        <v/>
      </c>
      <c r="I371" s="26">
        <f>IF(OR(C371="",People!$A$9=""),"",C371*IF($E371="By income",N(People!$D$9),IF($E371="Custom",N(People!$C$9),N(People!$E$9))))</f>
        <v/>
      </c>
      <c r="J371" s="28">
        <f>IF(A371="","",DATE(YEAR(A371),MONTH(A371),1))</f>
        <v/>
      </c>
      <c r="K371" s="11">
        <f>IF(AND(A371="",C371=""),"",IF(A371="","Add a date",IF(D371="","Who paid?",IF(E371="","Pick a split","OK"))))</f>
        <v/>
      </c>
    </row>
    <row r="372">
      <c r="A372" s="60" t="n"/>
      <c r="B372" s="58" t="n"/>
      <c r="C372" s="59" t="n"/>
      <c r="D372" s="58" t="n"/>
      <c r="E372" s="58" t="n"/>
      <c r="F372" s="26">
        <f>IF(OR(C372="",People!$A$6=""),"",C372*IF($E372="By income",N(People!$D$6),IF($E372="Custom",N(People!$C$6),N(People!$E$6))))</f>
        <v/>
      </c>
      <c r="G372" s="26">
        <f>IF(OR(C372="",People!$A$7=""),"",C372*IF($E372="By income",N(People!$D$7),IF($E372="Custom",N(People!$C$7),N(People!$E$7))))</f>
        <v/>
      </c>
      <c r="H372" s="26">
        <f>IF(OR(C372="",People!$A$8=""),"",C372*IF($E372="By income",N(People!$D$8),IF($E372="Custom",N(People!$C$8),N(People!$E$8))))</f>
        <v/>
      </c>
      <c r="I372" s="26">
        <f>IF(OR(C372="",People!$A$9=""),"",C372*IF($E372="By income",N(People!$D$9),IF($E372="Custom",N(People!$C$9),N(People!$E$9))))</f>
        <v/>
      </c>
      <c r="J372" s="28">
        <f>IF(A372="","",DATE(YEAR(A372),MONTH(A372),1))</f>
        <v/>
      </c>
      <c r="K372" s="11">
        <f>IF(AND(A372="",C372=""),"",IF(A372="","Add a date",IF(D372="","Who paid?",IF(E372="","Pick a split","OK"))))</f>
        <v/>
      </c>
    </row>
    <row r="373">
      <c r="A373" s="60" t="n"/>
      <c r="B373" s="58" t="n"/>
      <c r="C373" s="59" t="n"/>
      <c r="D373" s="58" t="n"/>
      <c r="E373" s="58" t="n"/>
      <c r="F373" s="26">
        <f>IF(OR(C373="",People!$A$6=""),"",C373*IF($E373="By income",N(People!$D$6),IF($E373="Custom",N(People!$C$6),N(People!$E$6))))</f>
        <v/>
      </c>
      <c r="G373" s="26">
        <f>IF(OR(C373="",People!$A$7=""),"",C373*IF($E373="By income",N(People!$D$7),IF($E373="Custom",N(People!$C$7),N(People!$E$7))))</f>
        <v/>
      </c>
      <c r="H373" s="26">
        <f>IF(OR(C373="",People!$A$8=""),"",C373*IF($E373="By income",N(People!$D$8),IF($E373="Custom",N(People!$C$8),N(People!$E$8))))</f>
        <v/>
      </c>
      <c r="I373" s="26">
        <f>IF(OR(C373="",People!$A$9=""),"",C373*IF($E373="By income",N(People!$D$9),IF($E373="Custom",N(People!$C$9),N(People!$E$9))))</f>
        <v/>
      </c>
      <c r="J373" s="28">
        <f>IF(A373="","",DATE(YEAR(A373),MONTH(A373),1))</f>
        <v/>
      </c>
      <c r="K373" s="11">
        <f>IF(AND(A373="",C373=""),"",IF(A373="","Add a date",IF(D373="","Who paid?",IF(E373="","Pick a split","OK"))))</f>
        <v/>
      </c>
    </row>
    <row r="374">
      <c r="A374" s="60" t="n"/>
      <c r="B374" s="58" t="n"/>
      <c r="C374" s="59" t="n"/>
      <c r="D374" s="58" t="n"/>
      <c r="E374" s="58" t="n"/>
      <c r="F374" s="26">
        <f>IF(OR(C374="",People!$A$6=""),"",C374*IF($E374="By income",N(People!$D$6),IF($E374="Custom",N(People!$C$6),N(People!$E$6))))</f>
        <v/>
      </c>
      <c r="G374" s="26">
        <f>IF(OR(C374="",People!$A$7=""),"",C374*IF($E374="By income",N(People!$D$7),IF($E374="Custom",N(People!$C$7),N(People!$E$7))))</f>
        <v/>
      </c>
      <c r="H374" s="26">
        <f>IF(OR(C374="",People!$A$8=""),"",C374*IF($E374="By income",N(People!$D$8),IF($E374="Custom",N(People!$C$8),N(People!$E$8))))</f>
        <v/>
      </c>
      <c r="I374" s="26">
        <f>IF(OR(C374="",People!$A$9=""),"",C374*IF($E374="By income",N(People!$D$9),IF($E374="Custom",N(People!$C$9),N(People!$E$9))))</f>
        <v/>
      </c>
      <c r="J374" s="28">
        <f>IF(A374="","",DATE(YEAR(A374),MONTH(A374),1))</f>
        <v/>
      </c>
      <c r="K374" s="11">
        <f>IF(AND(A374="",C374=""),"",IF(A374="","Add a date",IF(D374="","Who paid?",IF(E374="","Pick a split","OK"))))</f>
        <v/>
      </c>
    </row>
    <row r="375">
      <c r="A375" s="60" t="n"/>
      <c r="B375" s="58" t="n"/>
      <c r="C375" s="59" t="n"/>
      <c r="D375" s="58" t="n"/>
      <c r="E375" s="58" t="n"/>
      <c r="F375" s="26">
        <f>IF(OR(C375="",People!$A$6=""),"",C375*IF($E375="By income",N(People!$D$6),IF($E375="Custom",N(People!$C$6),N(People!$E$6))))</f>
        <v/>
      </c>
      <c r="G375" s="26">
        <f>IF(OR(C375="",People!$A$7=""),"",C375*IF($E375="By income",N(People!$D$7),IF($E375="Custom",N(People!$C$7),N(People!$E$7))))</f>
        <v/>
      </c>
      <c r="H375" s="26">
        <f>IF(OR(C375="",People!$A$8=""),"",C375*IF($E375="By income",N(People!$D$8),IF($E375="Custom",N(People!$C$8),N(People!$E$8))))</f>
        <v/>
      </c>
      <c r="I375" s="26">
        <f>IF(OR(C375="",People!$A$9=""),"",C375*IF($E375="By income",N(People!$D$9),IF($E375="Custom",N(People!$C$9),N(People!$E$9))))</f>
        <v/>
      </c>
      <c r="J375" s="28">
        <f>IF(A375="","",DATE(YEAR(A375),MONTH(A375),1))</f>
        <v/>
      </c>
      <c r="K375" s="11">
        <f>IF(AND(A375="",C375=""),"",IF(A375="","Add a date",IF(D375="","Who paid?",IF(E375="","Pick a split","OK"))))</f>
        <v/>
      </c>
    </row>
    <row r="376">
      <c r="A376" s="60" t="n"/>
      <c r="B376" s="58" t="n"/>
      <c r="C376" s="59" t="n"/>
      <c r="D376" s="58" t="n"/>
      <c r="E376" s="58" t="n"/>
      <c r="F376" s="26">
        <f>IF(OR(C376="",People!$A$6=""),"",C376*IF($E376="By income",N(People!$D$6),IF($E376="Custom",N(People!$C$6),N(People!$E$6))))</f>
        <v/>
      </c>
      <c r="G376" s="26">
        <f>IF(OR(C376="",People!$A$7=""),"",C376*IF($E376="By income",N(People!$D$7),IF($E376="Custom",N(People!$C$7),N(People!$E$7))))</f>
        <v/>
      </c>
      <c r="H376" s="26">
        <f>IF(OR(C376="",People!$A$8=""),"",C376*IF($E376="By income",N(People!$D$8),IF($E376="Custom",N(People!$C$8),N(People!$E$8))))</f>
        <v/>
      </c>
      <c r="I376" s="26">
        <f>IF(OR(C376="",People!$A$9=""),"",C376*IF($E376="By income",N(People!$D$9),IF($E376="Custom",N(People!$C$9),N(People!$E$9))))</f>
        <v/>
      </c>
      <c r="J376" s="28">
        <f>IF(A376="","",DATE(YEAR(A376),MONTH(A376),1))</f>
        <v/>
      </c>
      <c r="K376" s="11">
        <f>IF(AND(A376="",C376=""),"",IF(A376="","Add a date",IF(D376="","Who paid?",IF(E376="","Pick a split","OK"))))</f>
        <v/>
      </c>
    </row>
    <row r="377">
      <c r="A377" s="60" t="n"/>
      <c r="B377" s="58" t="n"/>
      <c r="C377" s="59" t="n"/>
      <c r="D377" s="58" t="n"/>
      <c r="E377" s="58" t="n"/>
      <c r="F377" s="26">
        <f>IF(OR(C377="",People!$A$6=""),"",C377*IF($E377="By income",N(People!$D$6),IF($E377="Custom",N(People!$C$6),N(People!$E$6))))</f>
        <v/>
      </c>
      <c r="G377" s="26">
        <f>IF(OR(C377="",People!$A$7=""),"",C377*IF($E377="By income",N(People!$D$7),IF($E377="Custom",N(People!$C$7),N(People!$E$7))))</f>
        <v/>
      </c>
      <c r="H377" s="26">
        <f>IF(OR(C377="",People!$A$8=""),"",C377*IF($E377="By income",N(People!$D$8),IF($E377="Custom",N(People!$C$8),N(People!$E$8))))</f>
        <v/>
      </c>
      <c r="I377" s="26">
        <f>IF(OR(C377="",People!$A$9=""),"",C377*IF($E377="By income",N(People!$D$9),IF($E377="Custom",N(People!$C$9),N(People!$E$9))))</f>
        <v/>
      </c>
      <c r="J377" s="28">
        <f>IF(A377="","",DATE(YEAR(A377),MONTH(A377),1))</f>
        <v/>
      </c>
      <c r="K377" s="11">
        <f>IF(AND(A377="",C377=""),"",IF(A377="","Add a date",IF(D377="","Who paid?",IF(E377="","Pick a split","OK"))))</f>
        <v/>
      </c>
    </row>
    <row r="378">
      <c r="A378" s="60" t="n"/>
      <c r="B378" s="58" t="n"/>
      <c r="C378" s="59" t="n"/>
      <c r="D378" s="58" t="n"/>
      <c r="E378" s="58" t="n"/>
      <c r="F378" s="26">
        <f>IF(OR(C378="",People!$A$6=""),"",C378*IF($E378="By income",N(People!$D$6),IF($E378="Custom",N(People!$C$6),N(People!$E$6))))</f>
        <v/>
      </c>
      <c r="G378" s="26">
        <f>IF(OR(C378="",People!$A$7=""),"",C378*IF($E378="By income",N(People!$D$7),IF($E378="Custom",N(People!$C$7),N(People!$E$7))))</f>
        <v/>
      </c>
      <c r="H378" s="26">
        <f>IF(OR(C378="",People!$A$8=""),"",C378*IF($E378="By income",N(People!$D$8),IF($E378="Custom",N(People!$C$8),N(People!$E$8))))</f>
        <v/>
      </c>
      <c r="I378" s="26">
        <f>IF(OR(C378="",People!$A$9=""),"",C378*IF($E378="By income",N(People!$D$9),IF($E378="Custom",N(People!$C$9),N(People!$E$9))))</f>
        <v/>
      </c>
      <c r="J378" s="28">
        <f>IF(A378="","",DATE(YEAR(A378),MONTH(A378),1))</f>
        <v/>
      </c>
      <c r="K378" s="11">
        <f>IF(AND(A378="",C378=""),"",IF(A378="","Add a date",IF(D378="","Who paid?",IF(E378="","Pick a split","OK"))))</f>
        <v/>
      </c>
    </row>
    <row r="379">
      <c r="A379" s="60" t="n"/>
      <c r="B379" s="58" t="n"/>
      <c r="C379" s="59" t="n"/>
      <c r="D379" s="58" t="n"/>
      <c r="E379" s="58" t="n"/>
      <c r="F379" s="26">
        <f>IF(OR(C379="",People!$A$6=""),"",C379*IF($E379="By income",N(People!$D$6),IF($E379="Custom",N(People!$C$6),N(People!$E$6))))</f>
        <v/>
      </c>
      <c r="G379" s="26">
        <f>IF(OR(C379="",People!$A$7=""),"",C379*IF($E379="By income",N(People!$D$7),IF($E379="Custom",N(People!$C$7),N(People!$E$7))))</f>
        <v/>
      </c>
      <c r="H379" s="26">
        <f>IF(OR(C379="",People!$A$8=""),"",C379*IF($E379="By income",N(People!$D$8),IF($E379="Custom",N(People!$C$8),N(People!$E$8))))</f>
        <v/>
      </c>
      <c r="I379" s="26">
        <f>IF(OR(C379="",People!$A$9=""),"",C379*IF($E379="By income",N(People!$D$9),IF($E379="Custom",N(People!$C$9),N(People!$E$9))))</f>
        <v/>
      </c>
      <c r="J379" s="28">
        <f>IF(A379="","",DATE(YEAR(A379),MONTH(A379),1))</f>
        <v/>
      </c>
      <c r="K379" s="11">
        <f>IF(AND(A379="",C379=""),"",IF(A379="","Add a date",IF(D379="","Who paid?",IF(E379="","Pick a split","OK"))))</f>
        <v/>
      </c>
    </row>
    <row r="380">
      <c r="A380" s="60" t="n"/>
      <c r="B380" s="58" t="n"/>
      <c r="C380" s="59" t="n"/>
      <c r="D380" s="58" t="n"/>
      <c r="E380" s="58" t="n"/>
      <c r="F380" s="26">
        <f>IF(OR(C380="",People!$A$6=""),"",C380*IF($E380="By income",N(People!$D$6),IF($E380="Custom",N(People!$C$6),N(People!$E$6))))</f>
        <v/>
      </c>
      <c r="G380" s="26">
        <f>IF(OR(C380="",People!$A$7=""),"",C380*IF($E380="By income",N(People!$D$7),IF($E380="Custom",N(People!$C$7),N(People!$E$7))))</f>
        <v/>
      </c>
      <c r="H380" s="26">
        <f>IF(OR(C380="",People!$A$8=""),"",C380*IF($E380="By income",N(People!$D$8),IF($E380="Custom",N(People!$C$8),N(People!$E$8))))</f>
        <v/>
      </c>
      <c r="I380" s="26">
        <f>IF(OR(C380="",People!$A$9=""),"",C380*IF($E380="By income",N(People!$D$9),IF($E380="Custom",N(People!$C$9),N(People!$E$9))))</f>
        <v/>
      </c>
      <c r="J380" s="28">
        <f>IF(A380="","",DATE(YEAR(A380),MONTH(A380),1))</f>
        <v/>
      </c>
      <c r="K380" s="11">
        <f>IF(AND(A380="",C380=""),"",IF(A380="","Add a date",IF(D380="","Who paid?",IF(E380="","Pick a split","OK"))))</f>
        <v/>
      </c>
    </row>
    <row r="381">
      <c r="A381" s="60" t="n"/>
      <c r="B381" s="58" t="n"/>
      <c r="C381" s="59" t="n"/>
      <c r="D381" s="58" t="n"/>
      <c r="E381" s="58" t="n"/>
      <c r="F381" s="26">
        <f>IF(OR(C381="",People!$A$6=""),"",C381*IF($E381="By income",N(People!$D$6),IF($E381="Custom",N(People!$C$6),N(People!$E$6))))</f>
        <v/>
      </c>
      <c r="G381" s="26">
        <f>IF(OR(C381="",People!$A$7=""),"",C381*IF($E381="By income",N(People!$D$7),IF($E381="Custom",N(People!$C$7),N(People!$E$7))))</f>
        <v/>
      </c>
      <c r="H381" s="26">
        <f>IF(OR(C381="",People!$A$8=""),"",C381*IF($E381="By income",N(People!$D$8),IF($E381="Custom",N(People!$C$8),N(People!$E$8))))</f>
        <v/>
      </c>
      <c r="I381" s="26">
        <f>IF(OR(C381="",People!$A$9=""),"",C381*IF($E381="By income",N(People!$D$9),IF($E381="Custom",N(People!$C$9),N(People!$E$9))))</f>
        <v/>
      </c>
      <c r="J381" s="28">
        <f>IF(A381="","",DATE(YEAR(A381),MONTH(A381),1))</f>
        <v/>
      </c>
      <c r="K381" s="11">
        <f>IF(AND(A381="",C381=""),"",IF(A381="","Add a date",IF(D381="","Who paid?",IF(E381="","Pick a split","OK"))))</f>
        <v/>
      </c>
    </row>
    <row r="382">
      <c r="A382" s="60" t="n"/>
      <c r="B382" s="58" t="n"/>
      <c r="C382" s="59" t="n"/>
      <c r="D382" s="58" t="n"/>
      <c r="E382" s="58" t="n"/>
      <c r="F382" s="26">
        <f>IF(OR(C382="",People!$A$6=""),"",C382*IF($E382="By income",N(People!$D$6),IF($E382="Custom",N(People!$C$6),N(People!$E$6))))</f>
        <v/>
      </c>
      <c r="G382" s="26">
        <f>IF(OR(C382="",People!$A$7=""),"",C382*IF($E382="By income",N(People!$D$7),IF($E382="Custom",N(People!$C$7),N(People!$E$7))))</f>
        <v/>
      </c>
      <c r="H382" s="26">
        <f>IF(OR(C382="",People!$A$8=""),"",C382*IF($E382="By income",N(People!$D$8),IF($E382="Custom",N(People!$C$8),N(People!$E$8))))</f>
        <v/>
      </c>
      <c r="I382" s="26">
        <f>IF(OR(C382="",People!$A$9=""),"",C382*IF($E382="By income",N(People!$D$9),IF($E382="Custom",N(People!$C$9),N(People!$E$9))))</f>
        <v/>
      </c>
      <c r="J382" s="28">
        <f>IF(A382="","",DATE(YEAR(A382),MONTH(A382),1))</f>
        <v/>
      </c>
      <c r="K382" s="11">
        <f>IF(AND(A382="",C382=""),"",IF(A382="","Add a date",IF(D382="","Who paid?",IF(E382="","Pick a split","OK"))))</f>
        <v/>
      </c>
    </row>
    <row r="383">
      <c r="A383" s="60" t="n"/>
      <c r="B383" s="58" t="n"/>
      <c r="C383" s="59" t="n"/>
      <c r="D383" s="58" t="n"/>
      <c r="E383" s="58" t="n"/>
      <c r="F383" s="26">
        <f>IF(OR(C383="",People!$A$6=""),"",C383*IF($E383="By income",N(People!$D$6),IF($E383="Custom",N(People!$C$6),N(People!$E$6))))</f>
        <v/>
      </c>
      <c r="G383" s="26">
        <f>IF(OR(C383="",People!$A$7=""),"",C383*IF($E383="By income",N(People!$D$7),IF($E383="Custom",N(People!$C$7),N(People!$E$7))))</f>
        <v/>
      </c>
      <c r="H383" s="26">
        <f>IF(OR(C383="",People!$A$8=""),"",C383*IF($E383="By income",N(People!$D$8),IF($E383="Custom",N(People!$C$8),N(People!$E$8))))</f>
        <v/>
      </c>
      <c r="I383" s="26">
        <f>IF(OR(C383="",People!$A$9=""),"",C383*IF($E383="By income",N(People!$D$9),IF($E383="Custom",N(People!$C$9),N(People!$E$9))))</f>
        <v/>
      </c>
      <c r="J383" s="28">
        <f>IF(A383="","",DATE(YEAR(A383),MONTH(A383),1))</f>
        <v/>
      </c>
      <c r="K383" s="11">
        <f>IF(AND(A383="",C383=""),"",IF(A383="","Add a date",IF(D383="","Who paid?",IF(E383="","Pick a split","OK"))))</f>
        <v/>
      </c>
    </row>
    <row r="384">
      <c r="A384" s="60" t="n"/>
      <c r="B384" s="58" t="n"/>
      <c r="C384" s="59" t="n"/>
      <c r="D384" s="58" t="n"/>
      <c r="E384" s="58" t="n"/>
      <c r="F384" s="26">
        <f>IF(OR(C384="",People!$A$6=""),"",C384*IF($E384="By income",N(People!$D$6),IF($E384="Custom",N(People!$C$6),N(People!$E$6))))</f>
        <v/>
      </c>
      <c r="G384" s="26">
        <f>IF(OR(C384="",People!$A$7=""),"",C384*IF($E384="By income",N(People!$D$7),IF($E384="Custom",N(People!$C$7),N(People!$E$7))))</f>
        <v/>
      </c>
      <c r="H384" s="26">
        <f>IF(OR(C384="",People!$A$8=""),"",C384*IF($E384="By income",N(People!$D$8),IF($E384="Custom",N(People!$C$8),N(People!$E$8))))</f>
        <v/>
      </c>
      <c r="I384" s="26">
        <f>IF(OR(C384="",People!$A$9=""),"",C384*IF($E384="By income",N(People!$D$9),IF($E384="Custom",N(People!$C$9),N(People!$E$9))))</f>
        <v/>
      </c>
      <c r="J384" s="28">
        <f>IF(A384="","",DATE(YEAR(A384),MONTH(A384),1))</f>
        <v/>
      </c>
      <c r="K384" s="11">
        <f>IF(AND(A384="",C384=""),"",IF(A384="","Add a date",IF(D384="","Who paid?",IF(E384="","Pick a split","OK"))))</f>
        <v/>
      </c>
    </row>
    <row r="385">
      <c r="A385" s="60" t="n"/>
      <c r="B385" s="58" t="n"/>
      <c r="C385" s="59" t="n"/>
      <c r="D385" s="58" t="n"/>
      <c r="E385" s="58" t="n"/>
      <c r="F385" s="26">
        <f>IF(OR(C385="",People!$A$6=""),"",C385*IF($E385="By income",N(People!$D$6),IF($E385="Custom",N(People!$C$6),N(People!$E$6))))</f>
        <v/>
      </c>
      <c r="G385" s="26">
        <f>IF(OR(C385="",People!$A$7=""),"",C385*IF($E385="By income",N(People!$D$7),IF($E385="Custom",N(People!$C$7),N(People!$E$7))))</f>
        <v/>
      </c>
      <c r="H385" s="26">
        <f>IF(OR(C385="",People!$A$8=""),"",C385*IF($E385="By income",N(People!$D$8),IF($E385="Custom",N(People!$C$8),N(People!$E$8))))</f>
        <v/>
      </c>
      <c r="I385" s="26">
        <f>IF(OR(C385="",People!$A$9=""),"",C385*IF($E385="By income",N(People!$D$9),IF($E385="Custom",N(People!$C$9),N(People!$E$9))))</f>
        <v/>
      </c>
      <c r="J385" s="28">
        <f>IF(A385="","",DATE(YEAR(A385),MONTH(A385),1))</f>
        <v/>
      </c>
      <c r="K385" s="11">
        <f>IF(AND(A385="",C385=""),"",IF(A385="","Add a date",IF(D385="","Who paid?",IF(E385="","Pick a split","OK"))))</f>
        <v/>
      </c>
    </row>
    <row r="386">
      <c r="A386" s="60" t="n"/>
      <c r="B386" s="58" t="n"/>
      <c r="C386" s="59" t="n"/>
      <c r="D386" s="58" t="n"/>
      <c r="E386" s="58" t="n"/>
      <c r="F386" s="26">
        <f>IF(OR(C386="",People!$A$6=""),"",C386*IF($E386="By income",N(People!$D$6),IF($E386="Custom",N(People!$C$6),N(People!$E$6))))</f>
        <v/>
      </c>
      <c r="G386" s="26">
        <f>IF(OR(C386="",People!$A$7=""),"",C386*IF($E386="By income",N(People!$D$7),IF($E386="Custom",N(People!$C$7),N(People!$E$7))))</f>
        <v/>
      </c>
      <c r="H386" s="26">
        <f>IF(OR(C386="",People!$A$8=""),"",C386*IF($E386="By income",N(People!$D$8),IF($E386="Custom",N(People!$C$8),N(People!$E$8))))</f>
        <v/>
      </c>
      <c r="I386" s="26">
        <f>IF(OR(C386="",People!$A$9=""),"",C386*IF($E386="By income",N(People!$D$9),IF($E386="Custom",N(People!$C$9),N(People!$E$9))))</f>
        <v/>
      </c>
      <c r="J386" s="28">
        <f>IF(A386="","",DATE(YEAR(A386),MONTH(A386),1))</f>
        <v/>
      </c>
      <c r="K386" s="11">
        <f>IF(AND(A386="",C386=""),"",IF(A386="","Add a date",IF(D386="","Who paid?",IF(E386="","Pick a split","OK"))))</f>
        <v/>
      </c>
    </row>
    <row r="387">
      <c r="A387" s="60" t="n"/>
      <c r="B387" s="58" t="n"/>
      <c r="C387" s="59" t="n"/>
      <c r="D387" s="58" t="n"/>
      <c r="E387" s="58" t="n"/>
      <c r="F387" s="26">
        <f>IF(OR(C387="",People!$A$6=""),"",C387*IF($E387="By income",N(People!$D$6),IF($E387="Custom",N(People!$C$6),N(People!$E$6))))</f>
        <v/>
      </c>
      <c r="G387" s="26">
        <f>IF(OR(C387="",People!$A$7=""),"",C387*IF($E387="By income",N(People!$D$7),IF($E387="Custom",N(People!$C$7),N(People!$E$7))))</f>
        <v/>
      </c>
      <c r="H387" s="26">
        <f>IF(OR(C387="",People!$A$8=""),"",C387*IF($E387="By income",N(People!$D$8),IF($E387="Custom",N(People!$C$8),N(People!$E$8))))</f>
        <v/>
      </c>
      <c r="I387" s="26">
        <f>IF(OR(C387="",People!$A$9=""),"",C387*IF($E387="By income",N(People!$D$9),IF($E387="Custom",N(People!$C$9),N(People!$E$9))))</f>
        <v/>
      </c>
      <c r="J387" s="28">
        <f>IF(A387="","",DATE(YEAR(A387),MONTH(A387),1))</f>
        <v/>
      </c>
      <c r="K387" s="11">
        <f>IF(AND(A387="",C387=""),"",IF(A387="","Add a date",IF(D387="","Who paid?",IF(E387="","Pick a split","OK"))))</f>
        <v/>
      </c>
    </row>
    <row r="388">
      <c r="A388" s="60" t="n"/>
      <c r="B388" s="58" t="n"/>
      <c r="C388" s="59" t="n"/>
      <c r="D388" s="58" t="n"/>
      <c r="E388" s="58" t="n"/>
      <c r="F388" s="26">
        <f>IF(OR(C388="",People!$A$6=""),"",C388*IF($E388="By income",N(People!$D$6),IF($E388="Custom",N(People!$C$6),N(People!$E$6))))</f>
        <v/>
      </c>
      <c r="G388" s="26">
        <f>IF(OR(C388="",People!$A$7=""),"",C388*IF($E388="By income",N(People!$D$7),IF($E388="Custom",N(People!$C$7),N(People!$E$7))))</f>
        <v/>
      </c>
      <c r="H388" s="26">
        <f>IF(OR(C388="",People!$A$8=""),"",C388*IF($E388="By income",N(People!$D$8),IF($E388="Custom",N(People!$C$8),N(People!$E$8))))</f>
        <v/>
      </c>
      <c r="I388" s="26">
        <f>IF(OR(C388="",People!$A$9=""),"",C388*IF($E388="By income",N(People!$D$9),IF($E388="Custom",N(People!$C$9),N(People!$E$9))))</f>
        <v/>
      </c>
      <c r="J388" s="28">
        <f>IF(A388="","",DATE(YEAR(A388),MONTH(A388),1))</f>
        <v/>
      </c>
      <c r="K388" s="11">
        <f>IF(AND(A388="",C388=""),"",IF(A388="","Add a date",IF(D388="","Who paid?",IF(E388="","Pick a split","OK"))))</f>
        <v/>
      </c>
    </row>
    <row r="389">
      <c r="A389" s="60" t="n"/>
      <c r="B389" s="58" t="n"/>
      <c r="C389" s="59" t="n"/>
      <c r="D389" s="58" t="n"/>
      <c r="E389" s="58" t="n"/>
      <c r="F389" s="26">
        <f>IF(OR(C389="",People!$A$6=""),"",C389*IF($E389="By income",N(People!$D$6),IF($E389="Custom",N(People!$C$6),N(People!$E$6))))</f>
        <v/>
      </c>
      <c r="G389" s="26">
        <f>IF(OR(C389="",People!$A$7=""),"",C389*IF($E389="By income",N(People!$D$7),IF($E389="Custom",N(People!$C$7),N(People!$E$7))))</f>
        <v/>
      </c>
      <c r="H389" s="26">
        <f>IF(OR(C389="",People!$A$8=""),"",C389*IF($E389="By income",N(People!$D$8),IF($E389="Custom",N(People!$C$8),N(People!$E$8))))</f>
        <v/>
      </c>
      <c r="I389" s="26">
        <f>IF(OR(C389="",People!$A$9=""),"",C389*IF($E389="By income",N(People!$D$9),IF($E389="Custom",N(People!$C$9),N(People!$E$9))))</f>
        <v/>
      </c>
      <c r="J389" s="28">
        <f>IF(A389="","",DATE(YEAR(A389),MONTH(A389),1))</f>
        <v/>
      </c>
      <c r="K389" s="11">
        <f>IF(AND(A389="",C389=""),"",IF(A389="","Add a date",IF(D389="","Who paid?",IF(E389="","Pick a split","OK"))))</f>
        <v/>
      </c>
    </row>
    <row r="390">
      <c r="A390" s="60" t="n"/>
      <c r="B390" s="58" t="n"/>
      <c r="C390" s="59" t="n"/>
      <c r="D390" s="58" t="n"/>
      <c r="E390" s="58" t="n"/>
      <c r="F390" s="26">
        <f>IF(OR(C390="",People!$A$6=""),"",C390*IF($E390="By income",N(People!$D$6),IF($E390="Custom",N(People!$C$6),N(People!$E$6))))</f>
        <v/>
      </c>
      <c r="G390" s="26">
        <f>IF(OR(C390="",People!$A$7=""),"",C390*IF($E390="By income",N(People!$D$7),IF($E390="Custom",N(People!$C$7),N(People!$E$7))))</f>
        <v/>
      </c>
      <c r="H390" s="26">
        <f>IF(OR(C390="",People!$A$8=""),"",C390*IF($E390="By income",N(People!$D$8),IF($E390="Custom",N(People!$C$8),N(People!$E$8))))</f>
        <v/>
      </c>
      <c r="I390" s="26">
        <f>IF(OR(C390="",People!$A$9=""),"",C390*IF($E390="By income",N(People!$D$9),IF($E390="Custom",N(People!$C$9),N(People!$E$9))))</f>
        <v/>
      </c>
      <c r="J390" s="28">
        <f>IF(A390="","",DATE(YEAR(A390),MONTH(A390),1))</f>
        <v/>
      </c>
      <c r="K390" s="11">
        <f>IF(AND(A390="",C390=""),"",IF(A390="","Add a date",IF(D390="","Who paid?",IF(E390="","Pick a split","OK"))))</f>
        <v/>
      </c>
    </row>
    <row r="391">
      <c r="A391" s="60" t="n"/>
      <c r="B391" s="58" t="n"/>
      <c r="C391" s="59" t="n"/>
      <c r="D391" s="58" t="n"/>
      <c r="E391" s="58" t="n"/>
      <c r="F391" s="26">
        <f>IF(OR(C391="",People!$A$6=""),"",C391*IF($E391="By income",N(People!$D$6),IF($E391="Custom",N(People!$C$6),N(People!$E$6))))</f>
        <v/>
      </c>
      <c r="G391" s="26">
        <f>IF(OR(C391="",People!$A$7=""),"",C391*IF($E391="By income",N(People!$D$7),IF($E391="Custom",N(People!$C$7),N(People!$E$7))))</f>
        <v/>
      </c>
      <c r="H391" s="26">
        <f>IF(OR(C391="",People!$A$8=""),"",C391*IF($E391="By income",N(People!$D$8),IF($E391="Custom",N(People!$C$8),N(People!$E$8))))</f>
        <v/>
      </c>
      <c r="I391" s="26">
        <f>IF(OR(C391="",People!$A$9=""),"",C391*IF($E391="By income",N(People!$D$9),IF($E391="Custom",N(People!$C$9),N(People!$E$9))))</f>
        <v/>
      </c>
      <c r="J391" s="28">
        <f>IF(A391="","",DATE(YEAR(A391),MONTH(A391),1))</f>
        <v/>
      </c>
      <c r="K391" s="11">
        <f>IF(AND(A391="",C391=""),"",IF(A391="","Add a date",IF(D391="","Who paid?",IF(E391="","Pick a split","OK"))))</f>
        <v/>
      </c>
    </row>
    <row r="392">
      <c r="A392" s="60" t="n"/>
      <c r="B392" s="58" t="n"/>
      <c r="C392" s="59" t="n"/>
      <c r="D392" s="58" t="n"/>
      <c r="E392" s="58" t="n"/>
      <c r="F392" s="26">
        <f>IF(OR(C392="",People!$A$6=""),"",C392*IF($E392="By income",N(People!$D$6),IF($E392="Custom",N(People!$C$6),N(People!$E$6))))</f>
        <v/>
      </c>
      <c r="G392" s="26">
        <f>IF(OR(C392="",People!$A$7=""),"",C392*IF($E392="By income",N(People!$D$7),IF($E392="Custom",N(People!$C$7),N(People!$E$7))))</f>
        <v/>
      </c>
      <c r="H392" s="26">
        <f>IF(OR(C392="",People!$A$8=""),"",C392*IF($E392="By income",N(People!$D$8),IF($E392="Custom",N(People!$C$8),N(People!$E$8))))</f>
        <v/>
      </c>
      <c r="I392" s="26">
        <f>IF(OR(C392="",People!$A$9=""),"",C392*IF($E392="By income",N(People!$D$9),IF($E392="Custom",N(People!$C$9),N(People!$E$9))))</f>
        <v/>
      </c>
      <c r="J392" s="28">
        <f>IF(A392="","",DATE(YEAR(A392),MONTH(A392),1))</f>
        <v/>
      </c>
      <c r="K392" s="11">
        <f>IF(AND(A392="",C392=""),"",IF(A392="","Add a date",IF(D392="","Who paid?",IF(E392="","Pick a split","OK"))))</f>
        <v/>
      </c>
    </row>
    <row r="393">
      <c r="A393" s="60" t="n"/>
      <c r="B393" s="58" t="n"/>
      <c r="C393" s="59" t="n"/>
      <c r="D393" s="58" t="n"/>
      <c r="E393" s="58" t="n"/>
      <c r="F393" s="26">
        <f>IF(OR(C393="",People!$A$6=""),"",C393*IF($E393="By income",N(People!$D$6),IF($E393="Custom",N(People!$C$6),N(People!$E$6))))</f>
        <v/>
      </c>
      <c r="G393" s="26">
        <f>IF(OR(C393="",People!$A$7=""),"",C393*IF($E393="By income",N(People!$D$7),IF($E393="Custom",N(People!$C$7),N(People!$E$7))))</f>
        <v/>
      </c>
      <c r="H393" s="26">
        <f>IF(OR(C393="",People!$A$8=""),"",C393*IF($E393="By income",N(People!$D$8),IF($E393="Custom",N(People!$C$8),N(People!$E$8))))</f>
        <v/>
      </c>
      <c r="I393" s="26">
        <f>IF(OR(C393="",People!$A$9=""),"",C393*IF($E393="By income",N(People!$D$9),IF($E393="Custom",N(People!$C$9),N(People!$E$9))))</f>
        <v/>
      </c>
      <c r="J393" s="28">
        <f>IF(A393="","",DATE(YEAR(A393),MONTH(A393),1))</f>
        <v/>
      </c>
      <c r="K393" s="11">
        <f>IF(AND(A393="",C393=""),"",IF(A393="","Add a date",IF(D393="","Who paid?",IF(E393="","Pick a split","OK"))))</f>
        <v/>
      </c>
    </row>
    <row r="394">
      <c r="A394" s="60" t="n"/>
      <c r="B394" s="58" t="n"/>
      <c r="C394" s="59" t="n"/>
      <c r="D394" s="58" t="n"/>
      <c r="E394" s="58" t="n"/>
      <c r="F394" s="26">
        <f>IF(OR(C394="",People!$A$6=""),"",C394*IF($E394="By income",N(People!$D$6),IF($E394="Custom",N(People!$C$6),N(People!$E$6))))</f>
        <v/>
      </c>
      <c r="G394" s="26">
        <f>IF(OR(C394="",People!$A$7=""),"",C394*IF($E394="By income",N(People!$D$7),IF($E394="Custom",N(People!$C$7),N(People!$E$7))))</f>
        <v/>
      </c>
      <c r="H394" s="26">
        <f>IF(OR(C394="",People!$A$8=""),"",C394*IF($E394="By income",N(People!$D$8),IF($E394="Custom",N(People!$C$8),N(People!$E$8))))</f>
        <v/>
      </c>
      <c r="I394" s="26">
        <f>IF(OR(C394="",People!$A$9=""),"",C394*IF($E394="By income",N(People!$D$9),IF($E394="Custom",N(People!$C$9),N(People!$E$9))))</f>
        <v/>
      </c>
      <c r="J394" s="28">
        <f>IF(A394="","",DATE(YEAR(A394),MONTH(A394),1))</f>
        <v/>
      </c>
      <c r="K394" s="11">
        <f>IF(AND(A394="",C394=""),"",IF(A394="","Add a date",IF(D394="","Who paid?",IF(E394="","Pick a split","OK"))))</f>
        <v/>
      </c>
    </row>
    <row r="395">
      <c r="A395" s="60" t="n"/>
      <c r="B395" s="58" t="n"/>
      <c r="C395" s="59" t="n"/>
      <c r="D395" s="58" t="n"/>
      <c r="E395" s="58" t="n"/>
      <c r="F395" s="26">
        <f>IF(OR(C395="",People!$A$6=""),"",C395*IF($E395="By income",N(People!$D$6),IF($E395="Custom",N(People!$C$6),N(People!$E$6))))</f>
        <v/>
      </c>
      <c r="G395" s="26">
        <f>IF(OR(C395="",People!$A$7=""),"",C395*IF($E395="By income",N(People!$D$7),IF($E395="Custom",N(People!$C$7),N(People!$E$7))))</f>
        <v/>
      </c>
      <c r="H395" s="26">
        <f>IF(OR(C395="",People!$A$8=""),"",C395*IF($E395="By income",N(People!$D$8),IF($E395="Custom",N(People!$C$8),N(People!$E$8))))</f>
        <v/>
      </c>
      <c r="I395" s="26">
        <f>IF(OR(C395="",People!$A$9=""),"",C395*IF($E395="By income",N(People!$D$9),IF($E395="Custom",N(People!$C$9),N(People!$E$9))))</f>
        <v/>
      </c>
      <c r="J395" s="28">
        <f>IF(A395="","",DATE(YEAR(A395),MONTH(A395),1))</f>
        <v/>
      </c>
      <c r="K395" s="11">
        <f>IF(AND(A395="",C395=""),"",IF(A395="","Add a date",IF(D395="","Who paid?",IF(E395="","Pick a split","OK"))))</f>
        <v/>
      </c>
    </row>
    <row r="396">
      <c r="A396" s="60" t="n"/>
      <c r="B396" s="58" t="n"/>
      <c r="C396" s="59" t="n"/>
      <c r="D396" s="58" t="n"/>
      <c r="E396" s="58" t="n"/>
      <c r="F396" s="26">
        <f>IF(OR(C396="",People!$A$6=""),"",C396*IF($E396="By income",N(People!$D$6),IF($E396="Custom",N(People!$C$6),N(People!$E$6))))</f>
        <v/>
      </c>
      <c r="G396" s="26">
        <f>IF(OR(C396="",People!$A$7=""),"",C396*IF($E396="By income",N(People!$D$7),IF($E396="Custom",N(People!$C$7),N(People!$E$7))))</f>
        <v/>
      </c>
      <c r="H396" s="26">
        <f>IF(OR(C396="",People!$A$8=""),"",C396*IF($E396="By income",N(People!$D$8),IF($E396="Custom",N(People!$C$8),N(People!$E$8))))</f>
        <v/>
      </c>
      <c r="I396" s="26">
        <f>IF(OR(C396="",People!$A$9=""),"",C396*IF($E396="By income",N(People!$D$9),IF($E396="Custom",N(People!$C$9),N(People!$E$9))))</f>
        <v/>
      </c>
      <c r="J396" s="28">
        <f>IF(A396="","",DATE(YEAR(A396),MONTH(A396),1))</f>
        <v/>
      </c>
      <c r="K396" s="11">
        <f>IF(AND(A396="",C396=""),"",IF(A396="","Add a date",IF(D396="","Who paid?",IF(E396="","Pick a split","OK"))))</f>
        <v/>
      </c>
    </row>
    <row r="397">
      <c r="A397" s="60" t="n"/>
      <c r="B397" s="58" t="n"/>
      <c r="C397" s="59" t="n"/>
      <c r="D397" s="58" t="n"/>
      <c r="E397" s="58" t="n"/>
      <c r="F397" s="26">
        <f>IF(OR(C397="",People!$A$6=""),"",C397*IF($E397="By income",N(People!$D$6),IF($E397="Custom",N(People!$C$6),N(People!$E$6))))</f>
        <v/>
      </c>
      <c r="G397" s="26">
        <f>IF(OR(C397="",People!$A$7=""),"",C397*IF($E397="By income",N(People!$D$7),IF($E397="Custom",N(People!$C$7),N(People!$E$7))))</f>
        <v/>
      </c>
      <c r="H397" s="26">
        <f>IF(OR(C397="",People!$A$8=""),"",C397*IF($E397="By income",N(People!$D$8),IF($E397="Custom",N(People!$C$8),N(People!$E$8))))</f>
        <v/>
      </c>
      <c r="I397" s="26">
        <f>IF(OR(C397="",People!$A$9=""),"",C397*IF($E397="By income",N(People!$D$9),IF($E397="Custom",N(People!$C$9),N(People!$E$9))))</f>
        <v/>
      </c>
      <c r="J397" s="28">
        <f>IF(A397="","",DATE(YEAR(A397),MONTH(A397),1))</f>
        <v/>
      </c>
      <c r="K397" s="11">
        <f>IF(AND(A397="",C397=""),"",IF(A397="","Add a date",IF(D397="","Who paid?",IF(E397="","Pick a split","OK"))))</f>
        <v/>
      </c>
    </row>
    <row r="398">
      <c r="A398" s="60" t="n"/>
      <c r="B398" s="58" t="n"/>
      <c r="C398" s="59" t="n"/>
      <c r="D398" s="58" t="n"/>
      <c r="E398" s="58" t="n"/>
      <c r="F398" s="26">
        <f>IF(OR(C398="",People!$A$6=""),"",C398*IF($E398="By income",N(People!$D$6),IF($E398="Custom",N(People!$C$6),N(People!$E$6))))</f>
        <v/>
      </c>
      <c r="G398" s="26">
        <f>IF(OR(C398="",People!$A$7=""),"",C398*IF($E398="By income",N(People!$D$7),IF($E398="Custom",N(People!$C$7),N(People!$E$7))))</f>
        <v/>
      </c>
      <c r="H398" s="26">
        <f>IF(OR(C398="",People!$A$8=""),"",C398*IF($E398="By income",N(People!$D$8),IF($E398="Custom",N(People!$C$8),N(People!$E$8))))</f>
        <v/>
      </c>
      <c r="I398" s="26">
        <f>IF(OR(C398="",People!$A$9=""),"",C398*IF($E398="By income",N(People!$D$9),IF($E398="Custom",N(People!$C$9),N(People!$E$9))))</f>
        <v/>
      </c>
      <c r="J398" s="28">
        <f>IF(A398="","",DATE(YEAR(A398),MONTH(A398),1))</f>
        <v/>
      </c>
      <c r="K398" s="11">
        <f>IF(AND(A398="",C398=""),"",IF(A398="","Add a date",IF(D398="","Who paid?",IF(E398="","Pick a split","OK"))))</f>
        <v/>
      </c>
    </row>
    <row r="399">
      <c r="A399" s="60" t="n"/>
      <c r="B399" s="58" t="n"/>
      <c r="C399" s="59" t="n"/>
      <c r="D399" s="58" t="n"/>
      <c r="E399" s="58" t="n"/>
      <c r="F399" s="26">
        <f>IF(OR(C399="",People!$A$6=""),"",C399*IF($E399="By income",N(People!$D$6),IF($E399="Custom",N(People!$C$6),N(People!$E$6))))</f>
        <v/>
      </c>
      <c r="G399" s="26">
        <f>IF(OR(C399="",People!$A$7=""),"",C399*IF($E399="By income",N(People!$D$7),IF($E399="Custom",N(People!$C$7),N(People!$E$7))))</f>
        <v/>
      </c>
      <c r="H399" s="26">
        <f>IF(OR(C399="",People!$A$8=""),"",C399*IF($E399="By income",N(People!$D$8),IF($E399="Custom",N(People!$C$8),N(People!$E$8))))</f>
        <v/>
      </c>
      <c r="I399" s="26">
        <f>IF(OR(C399="",People!$A$9=""),"",C399*IF($E399="By income",N(People!$D$9),IF($E399="Custom",N(People!$C$9),N(People!$E$9))))</f>
        <v/>
      </c>
      <c r="J399" s="28">
        <f>IF(A399="","",DATE(YEAR(A399),MONTH(A399),1))</f>
        <v/>
      </c>
      <c r="K399" s="11">
        <f>IF(AND(A399="",C399=""),"",IF(A399="","Add a date",IF(D399="","Who paid?",IF(E399="","Pick a split","OK"))))</f>
        <v/>
      </c>
    </row>
    <row r="400">
      <c r="A400" s="60" t="n"/>
      <c r="B400" s="58" t="n"/>
      <c r="C400" s="59" t="n"/>
      <c r="D400" s="58" t="n"/>
      <c r="E400" s="58" t="n"/>
      <c r="F400" s="26">
        <f>IF(OR(C400="",People!$A$6=""),"",C400*IF($E400="By income",N(People!$D$6),IF($E400="Custom",N(People!$C$6),N(People!$E$6))))</f>
        <v/>
      </c>
      <c r="G400" s="26">
        <f>IF(OR(C400="",People!$A$7=""),"",C400*IF($E400="By income",N(People!$D$7),IF($E400="Custom",N(People!$C$7),N(People!$E$7))))</f>
        <v/>
      </c>
      <c r="H400" s="26">
        <f>IF(OR(C400="",People!$A$8=""),"",C400*IF($E400="By income",N(People!$D$8),IF($E400="Custom",N(People!$C$8),N(People!$E$8))))</f>
        <v/>
      </c>
      <c r="I400" s="26">
        <f>IF(OR(C400="",People!$A$9=""),"",C400*IF($E400="By income",N(People!$D$9),IF($E400="Custom",N(People!$C$9),N(People!$E$9))))</f>
        <v/>
      </c>
      <c r="J400" s="28">
        <f>IF(A400="","",DATE(YEAR(A400),MONTH(A400),1))</f>
        <v/>
      </c>
      <c r="K400" s="11">
        <f>IF(AND(A400="",C400=""),"",IF(A400="","Add a date",IF(D400="","Who paid?",IF(E400="","Pick a split","OK"))))</f>
        <v/>
      </c>
    </row>
    <row r="401">
      <c r="A401" s="60" t="n"/>
      <c r="B401" s="58" t="n"/>
      <c r="C401" s="59" t="n"/>
      <c r="D401" s="58" t="n"/>
      <c r="E401" s="58" t="n"/>
      <c r="F401" s="26">
        <f>IF(OR(C401="",People!$A$6=""),"",C401*IF($E401="By income",N(People!$D$6),IF($E401="Custom",N(People!$C$6),N(People!$E$6))))</f>
        <v/>
      </c>
      <c r="G401" s="26">
        <f>IF(OR(C401="",People!$A$7=""),"",C401*IF($E401="By income",N(People!$D$7),IF($E401="Custom",N(People!$C$7),N(People!$E$7))))</f>
        <v/>
      </c>
      <c r="H401" s="26">
        <f>IF(OR(C401="",People!$A$8=""),"",C401*IF($E401="By income",N(People!$D$8),IF($E401="Custom",N(People!$C$8),N(People!$E$8))))</f>
        <v/>
      </c>
      <c r="I401" s="26">
        <f>IF(OR(C401="",People!$A$9=""),"",C401*IF($E401="By income",N(People!$D$9),IF($E401="Custom",N(People!$C$9),N(People!$E$9))))</f>
        <v/>
      </c>
      <c r="J401" s="28">
        <f>IF(A401="","",DATE(YEAR(A401),MONTH(A401),1))</f>
        <v/>
      </c>
      <c r="K401" s="11">
        <f>IF(AND(A401="",C401=""),"",IF(A401="","Add a date",IF(D401="","Who paid?",IF(E401="","Pick a split","OK"))))</f>
        <v/>
      </c>
    </row>
    <row r="402">
      <c r="A402" s="60" t="n"/>
      <c r="B402" s="58" t="n"/>
      <c r="C402" s="59" t="n"/>
      <c r="D402" s="58" t="n"/>
      <c r="E402" s="58" t="n"/>
      <c r="F402" s="26">
        <f>IF(OR(C402="",People!$A$6=""),"",C402*IF($E402="By income",N(People!$D$6),IF($E402="Custom",N(People!$C$6),N(People!$E$6))))</f>
        <v/>
      </c>
      <c r="G402" s="26">
        <f>IF(OR(C402="",People!$A$7=""),"",C402*IF($E402="By income",N(People!$D$7),IF($E402="Custom",N(People!$C$7),N(People!$E$7))))</f>
        <v/>
      </c>
      <c r="H402" s="26">
        <f>IF(OR(C402="",People!$A$8=""),"",C402*IF($E402="By income",N(People!$D$8),IF($E402="Custom",N(People!$C$8),N(People!$E$8))))</f>
        <v/>
      </c>
      <c r="I402" s="26">
        <f>IF(OR(C402="",People!$A$9=""),"",C402*IF($E402="By income",N(People!$D$9),IF($E402="Custom",N(People!$C$9),N(People!$E$9))))</f>
        <v/>
      </c>
      <c r="J402" s="28">
        <f>IF(A402="","",DATE(YEAR(A402),MONTH(A402),1))</f>
        <v/>
      </c>
      <c r="K402" s="11">
        <f>IF(AND(A402="",C402=""),"",IF(A402="","Add a date",IF(D402="","Who paid?",IF(E402="","Pick a split","OK"))))</f>
        <v/>
      </c>
    </row>
    <row r="403">
      <c r="A403" s="60" t="n"/>
      <c r="B403" s="58" t="n"/>
      <c r="C403" s="59" t="n"/>
      <c r="D403" s="58" t="n"/>
      <c r="E403" s="58" t="n"/>
      <c r="F403" s="26">
        <f>IF(OR(C403="",People!$A$6=""),"",C403*IF($E403="By income",N(People!$D$6),IF($E403="Custom",N(People!$C$6),N(People!$E$6))))</f>
        <v/>
      </c>
      <c r="G403" s="26">
        <f>IF(OR(C403="",People!$A$7=""),"",C403*IF($E403="By income",N(People!$D$7),IF($E403="Custom",N(People!$C$7),N(People!$E$7))))</f>
        <v/>
      </c>
      <c r="H403" s="26">
        <f>IF(OR(C403="",People!$A$8=""),"",C403*IF($E403="By income",N(People!$D$8),IF($E403="Custom",N(People!$C$8),N(People!$E$8))))</f>
        <v/>
      </c>
      <c r="I403" s="26">
        <f>IF(OR(C403="",People!$A$9=""),"",C403*IF($E403="By income",N(People!$D$9),IF($E403="Custom",N(People!$C$9),N(People!$E$9))))</f>
        <v/>
      </c>
      <c r="J403" s="28">
        <f>IF(A403="","",DATE(YEAR(A403),MONTH(A403),1))</f>
        <v/>
      </c>
      <c r="K403" s="11">
        <f>IF(AND(A403="",C403=""),"",IF(A403="","Add a date",IF(D403="","Who paid?",IF(E403="","Pick a split","OK"))))</f>
        <v/>
      </c>
    </row>
    <row r="404">
      <c r="A404" s="60" t="n"/>
      <c r="B404" s="58" t="n"/>
      <c r="C404" s="59" t="n"/>
      <c r="D404" s="58" t="n"/>
      <c r="E404" s="58" t="n"/>
      <c r="F404" s="26">
        <f>IF(OR(C404="",People!$A$6=""),"",C404*IF($E404="By income",N(People!$D$6),IF($E404="Custom",N(People!$C$6),N(People!$E$6))))</f>
        <v/>
      </c>
      <c r="G404" s="26">
        <f>IF(OR(C404="",People!$A$7=""),"",C404*IF($E404="By income",N(People!$D$7),IF($E404="Custom",N(People!$C$7),N(People!$E$7))))</f>
        <v/>
      </c>
      <c r="H404" s="26">
        <f>IF(OR(C404="",People!$A$8=""),"",C404*IF($E404="By income",N(People!$D$8),IF($E404="Custom",N(People!$C$8),N(People!$E$8))))</f>
        <v/>
      </c>
      <c r="I404" s="26">
        <f>IF(OR(C404="",People!$A$9=""),"",C404*IF($E404="By income",N(People!$D$9),IF($E404="Custom",N(People!$C$9),N(People!$E$9))))</f>
        <v/>
      </c>
      <c r="J404" s="28">
        <f>IF(A404="","",DATE(YEAR(A404),MONTH(A404),1))</f>
        <v/>
      </c>
      <c r="K404" s="11">
        <f>IF(AND(A404="",C404=""),"",IF(A404="","Add a date",IF(D404="","Who paid?",IF(E404="","Pick a split","OK"))))</f>
        <v/>
      </c>
    </row>
    <row r="405">
      <c r="A405" s="60" t="n"/>
      <c r="B405" s="58" t="n"/>
      <c r="C405" s="59" t="n"/>
      <c r="D405" s="58" t="n"/>
      <c r="E405" s="58" t="n"/>
      <c r="F405" s="26">
        <f>IF(OR(C405="",People!$A$6=""),"",C405*IF($E405="By income",N(People!$D$6),IF($E405="Custom",N(People!$C$6),N(People!$E$6))))</f>
        <v/>
      </c>
      <c r="G405" s="26">
        <f>IF(OR(C405="",People!$A$7=""),"",C405*IF($E405="By income",N(People!$D$7),IF($E405="Custom",N(People!$C$7),N(People!$E$7))))</f>
        <v/>
      </c>
      <c r="H405" s="26">
        <f>IF(OR(C405="",People!$A$8=""),"",C405*IF($E405="By income",N(People!$D$8),IF($E405="Custom",N(People!$C$8),N(People!$E$8))))</f>
        <v/>
      </c>
      <c r="I405" s="26">
        <f>IF(OR(C405="",People!$A$9=""),"",C405*IF($E405="By income",N(People!$D$9),IF($E405="Custom",N(People!$C$9),N(People!$E$9))))</f>
        <v/>
      </c>
      <c r="J405" s="28">
        <f>IF(A405="","",DATE(YEAR(A405),MONTH(A405),1))</f>
        <v/>
      </c>
      <c r="K405" s="11">
        <f>IF(AND(A405="",C405=""),"",IF(A405="","Add a date",IF(D405="","Who paid?",IF(E405="","Pick a split","OK"))))</f>
        <v/>
      </c>
    </row>
    <row r="406">
      <c r="A406" s="60" t="n"/>
      <c r="B406" s="58" t="n"/>
      <c r="C406" s="59" t="n"/>
      <c r="D406" s="58" t="n"/>
      <c r="E406" s="58" t="n"/>
      <c r="F406" s="26">
        <f>IF(OR(C406="",People!$A$6=""),"",C406*IF($E406="By income",N(People!$D$6),IF($E406="Custom",N(People!$C$6),N(People!$E$6))))</f>
        <v/>
      </c>
      <c r="G406" s="26">
        <f>IF(OR(C406="",People!$A$7=""),"",C406*IF($E406="By income",N(People!$D$7),IF($E406="Custom",N(People!$C$7),N(People!$E$7))))</f>
        <v/>
      </c>
      <c r="H406" s="26">
        <f>IF(OR(C406="",People!$A$8=""),"",C406*IF($E406="By income",N(People!$D$8),IF($E406="Custom",N(People!$C$8),N(People!$E$8))))</f>
        <v/>
      </c>
      <c r="I406" s="26">
        <f>IF(OR(C406="",People!$A$9=""),"",C406*IF($E406="By income",N(People!$D$9),IF($E406="Custom",N(People!$C$9),N(People!$E$9))))</f>
        <v/>
      </c>
      <c r="J406" s="28">
        <f>IF(A406="","",DATE(YEAR(A406),MONTH(A406),1))</f>
        <v/>
      </c>
      <c r="K406" s="11">
        <f>IF(AND(A406="",C406=""),"",IF(A406="","Add a date",IF(D406="","Who paid?",IF(E406="","Pick a split","OK"))))</f>
        <v/>
      </c>
    </row>
    <row r="407">
      <c r="A407" s="60" t="n"/>
      <c r="B407" s="58" t="n"/>
      <c r="C407" s="59" t="n"/>
      <c r="D407" s="58" t="n"/>
      <c r="E407" s="58" t="n"/>
      <c r="F407" s="26">
        <f>IF(OR(C407="",People!$A$6=""),"",C407*IF($E407="By income",N(People!$D$6),IF($E407="Custom",N(People!$C$6),N(People!$E$6))))</f>
        <v/>
      </c>
      <c r="G407" s="26">
        <f>IF(OR(C407="",People!$A$7=""),"",C407*IF($E407="By income",N(People!$D$7),IF($E407="Custom",N(People!$C$7),N(People!$E$7))))</f>
        <v/>
      </c>
      <c r="H407" s="26">
        <f>IF(OR(C407="",People!$A$8=""),"",C407*IF($E407="By income",N(People!$D$8),IF($E407="Custom",N(People!$C$8),N(People!$E$8))))</f>
        <v/>
      </c>
      <c r="I407" s="26">
        <f>IF(OR(C407="",People!$A$9=""),"",C407*IF($E407="By income",N(People!$D$9),IF($E407="Custom",N(People!$C$9),N(People!$E$9))))</f>
        <v/>
      </c>
      <c r="J407" s="28">
        <f>IF(A407="","",DATE(YEAR(A407),MONTH(A407),1))</f>
        <v/>
      </c>
      <c r="K407" s="11">
        <f>IF(AND(A407="",C407=""),"",IF(A407="","Add a date",IF(D407="","Who paid?",IF(E407="","Pick a split","OK"))))</f>
        <v/>
      </c>
    </row>
    <row r="408">
      <c r="A408" s="60" t="n"/>
      <c r="B408" s="58" t="n"/>
      <c r="C408" s="59" t="n"/>
      <c r="D408" s="58" t="n"/>
      <c r="E408" s="58" t="n"/>
      <c r="F408" s="26">
        <f>IF(OR(C408="",People!$A$6=""),"",C408*IF($E408="By income",N(People!$D$6),IF($E408="Custom",N(People!$C$6),N(People!$E$6))))</f>
        <v/>
      </c>
      <c r="G408" s="26">
        <f>IF(OR(C408="",People!$A$7=""),"",C408*IF($E408="By income",N(People!$D$7),IF($E408="Custom",N(People!$C$7),N(People!$E$7))))</f>
        <v/>
      </c>
      <c r="H408" s="26">
        <f>IF(OR(C408="",People!$A$8=""),"",C408*IF($E408="By income",N(People!$D$8),IF($E408="Custom",N(People!$C$8),N(People!$E$8))))</f>
        <v/>
      </c>
      <c r="I408" s="26">
        <f>IF(OR(C408="",People!$A$9=""),"",C408*IF($E408="By income",N(People!$D$9),IF($E408="Custom",N(People!$C$9),N(People!$E$9))))</f>
        <v/>
      </c>
      <c r="J408" s="28">
        <f>IF(A408="","",DATE(YEAR(A408),MONTH(A408),1))</f>
        <v/>
      </c>
      <c r="K408" s="11">
        <f>IF(AND(A408="",C408=""),"",IF(A408="","Add a date",IF(D408="","Who paid?",IF(E408="","Pick a split","OK"))))</f>
        <v/>
      </c>
    </row>
    <row r="409">
      <c r="A409" s="60" t="n"/>
      <c r="B409" s="58" t="n"/>
      <c r="C409" s="59" t="n"/>
      <c r="D409" s="58" t="n"/>
      <c r="E409" s="58" t="n"/>
      <c r="F409" s="26">
        <f>IF(OR(C409="",People!$A$6=""),"",C409*IF($E409="By income",N(People!$D$6),IF($E409="Custom",N(People!$C$6),N(People!$E$6))))</f>
        <v/>
      </c>
      <c r="G409" s="26">
        <f>IF(OR(C409="",People!$A$7=""),"",C409*IF($E409="By income",N(People!$D$7),IF($E409="Custom",N(People!$C$7),N(People!$E$7))))</f>
        <v/>
      </c>
      <c r="H409" s="26">
        <f>IF(OR(C409="",People!$A$8=""),"",C409*IF($E409="By income",N(People!$D$8),IF($E409="Custom",N(People!$C$8),N(People!$E$8))))</f>
        <v/>
      </c>
      <c r="I409" s="26">
        <f>IF(OR(C409="",People!$A$9=""),"",C409*IF($E409="By income",N(People!$D$9),IF($E409="Custom",N(People!$C$9),N(People!$E$9))))</f>
        <v/>
      </c>
      <c r="J409" s="28">
        <f>IF(A409="","",DATE(YEAR(A409),MONTH(A409),1))</f>
        <v/>
      </c>
      <c r="K409" s="11">
        <f>IF(AND(A409="",C409=""),"",IF(A409="","Add a date",IF(D409="","Who paid?",IF(E409="","Pick a split","OK"))))</f>
        <v/>
      </c>
    </row>
    <row r="410">
      <c r="A410" s="60" t="n"/>
      <c r="B410" s="58" t="n"/>
      <c r="C410" s="59" t="n"/>
      <c r="D410" s="58" t="n"/>
      <c r="E410" s="58" t="n"/>
      <c r="F410" s="26">
        <f>IF(OR(C410="",People!$A$6=""),"",C410*IF($E410="By income",N(People!$D$6),IF($E410="Custom",N(People!$C$6),N(People!$E$6))))</f>
        <v/>
      </c>
      <c r="G410" s="26">
        <f>IF(OR(C410="",People!$A$7=""),"",C410*IF($E410="By income",N(People!$D$7),IF($E410="Custom",N(People!$C$7),N(People!$E$7))))</f>
        <v/>
      </c>
      <c r="H410" s="26">
        <f>IF(OR(C410="",People!$A$8=""),"",C410*IF($E410="By income",N(People!$D$8),IF($E410="Custom",N(People!$C$8),N(People!$E$8))))</f>
        <v/>
      </c>
      <c r="I410" s="26">
        <f>IF(OR(C410="",People!$A$9=""),"",C410*IF($E410="By income",N(People!$D$9),IF($E410="Custom",N(People!$C$9),N(People!$E$9))))</f>
        <v/>
      </c>
      <c r="J410" s="28">
        <f>IF(A410="","",DATE(YEAR(A410),MONTH(A410),1))</f>
        <v/>
      </c>
      <c r="K410" s="11">
        <f>IF(AND(A410="",C410=""),"",IF(A410="","Add a date",IF(D410="","Who paid?",IF(E410="","Pick a split","OK"))))</f>
        <v/>
      </c>
    </row>
    <row r="411">
      <c r="A411" s="60" t="n"/>
      <c r="B411" s="58" t="n"/>
      <c r="C411" s="59" t="n"/>
      <c r="D411" s="58" t="n"/>
      <c r="E411" s="58" t="n"/>
      <c r="F411" s="26">
        <f>IF(OR(C411="",People!$A$6=""),"",C411*IF($E411="By income",N(People!$D$6),IF($E411="Custom",N(People!$C$6),N(People!$E$6))))</f>
        <v/>
      </c>
      <c r="G411" s="26">
        <f>IF(OR(C411="",People!$A$7=""),"",C411*IF($E411="By income",N(People!$D$7),IF($E411="Custom",N(People!$C$7),N(People!$E$7))))</f>
        <v/>
      </c>
      <c r="H411" s="26">
        <f>IF(OR(C411="",People!$A$8=""),"",C411*IF($E411="By income",N(People!$D$8),IF($E411="Custom",N(People!$C$8),N(People!$E$8))))</f>
        <v/>
      </c>
      <c r="I411" s="26">
        <f>IF(OR(C411="",People!$A$9=""),"",C411*IF($E411="By income",N(People!$D$9),IF($E411="Custom",N(People!$C$9),N(People!$E$9))))</f>
        <v/>
      </c>
      <c r="J411" s="28">
        <f>IF(A411="","",DATE(YEAR(A411),MONTH(A411),1))</f>
        <v/>
      </c>
      <c r="K411" s="11">
        <f>IF(AND(A411="",C411=""),"",IF(A411="","Add a date",IF(D411="","Who paid?",IF(E411="","Pick a split","OK"))))</f>
        <v/>
      </c>
    </row>
    <row r="412">
      <c r="A412" s="60" t="n"/>
      <c r="B412" s="58" t="n"/>
      <c r="C412" s="59" t="n"/>
      <c r="D412" s="58" t="n"/>
      <c r="E412" s="58" t="n"/>
      <c r="F412" s="26">
        <f>IF(OR(C412="",People!$A$6=""),"",C412*IF($E412="By income",N(People!$D$6),IF($E412="Custom",N(People!$C$6),N(People!$E$6))))</f>
        <v/>
      </c>
      <c r="G412" s="26">
        <f>IF(OR(C412="",People!$A$7=""),"",C412*IF($E412="By income",N(People!$D$7),IF($E412="Custom",N(People!$C$7),N(People!$E$7))))</f>
        <v/>
      </c>
      <c r="H412" s="26">
        <f>IF(OR(C412="",People!$A$8=""),"",C412*IF($E412="By income",N(People!$D$8),IF($E412="Custom",N(People!$C$8),N(People!$E$8))))</f>
        <v/>
      </c>
      <c r="I412" s="26">
        <f>IF(OR(C412="",People!$A$9=""),"",C412*IF($E412="By income",N(People!$D$9),IF($E412="Custom",N(People!$C$9),N(People!$E$9))))</f>
        <v/>
      </c>
      <c r="J412" s="28">
        <f>IF(A412="","",DATE(YEAR(A412),MONTH(A412),1))</f>
        <v/>
      </c>
      <c r="K412" s="11">
        <f>IF(AND(A412="",C412=""),"",IF(A412="","Add a date",IF(D412="","Who paid?",IF(E412="","Pick a split","OK"))))</f>
        <v/>
      </c>
    </row>
    <row r="413">
      <c r="A413" s="60" t="n"/>
      <c r="B413" s="58" t="n"/>
      <c r="C413" s="59" t="n"/>
      <c r="D413" s="58" t="n"/>
      <c r="E413" s="58" t="n"/>
      <c r="F413" s="26">
        <f>IF(OR(C413="",People!$A$6=""),"",C413*IF($E413="By income",N(People!$D$6),IF($E413="Custom",N(People!$C$6),N(People!$E$6))))</f>
        <v/>
      </c>
      <c r="G413" s="26">
        <f>IF(OR(C413="",People!$A$7=""),"",C413*IF($E413="By income",N(People!$D$7),IF($E413="Custom",N(People!$C$7),N(People!$E$7))))</f>
        <v/>
      </c>
      <c r="H413" s="26">
        <f>IF(OR(C413="",People!$A$8=""),"",C413*IF($E413="By income",N(People!$D$8),IF($E413="Custom",N(People!$C$8),N(People!$E$8))))</f>
        <v/>
      </c>
      <c r="I413" s="26">
        <f>IF(OR(C413="",People!$A$9=""),"",C413*IF($E413="By income",N(People!$D$9),IF($E413="Custom",N(People!$C$9),N(People!$E$9))))</f>
        <v/>
      </c>
      <c r="J413" s="28">
        <f>IF(A413="","",DATE(YEAR(A413),MONTH(A413),1))</f>
        <v/>
      </c>
      <c r="K413" s="11">
        <f>IF(AND(A413="",C413=""),"",IF(A413="","Add a date",IF(D413="","Who paid?",IF(E413="","Pick a split","OK"))))</f>
        <v/>
      </c>
    </row>
    <row r="414">
      <c r="A414" s="60" t="n"/>
      <c r="B414" s="58" t="n"/>
      <c r="C414" s="59" t="n"/>
      <c r="D414" s="58" t="n"/>
      <c r="E414" s="58" t="n"/>
      <c r="F414" s="26">
        <f>IF(OR(C414="",People!$A$6=""),"",C414*IF($E414="By income",N(People!$D$6),IF($E414="Custom",N(People!$C$6),N(People!$E$6))))</f>
        <v/>
      </c>
      <c r="G414" s="26">
        <f>IF(OR(C414="",People!$A$7=""),"",C414*IF($E414="By income",N(People!$D$7),IF($E414="Custom",N(People!$C$7),N(People!$E$7))))</f>
        <v/>
      </c>
      <c r="H414" s="26">
        <f>IF(OR(C414="",People!$A$8=""),"",C414*IF($E414="By income",N(People!$D$8),IF($E414="Custom",N(People!$C$8),N(People!$E$8))))</f>
        <v/>
      </c>
      <c r="I414" s="26">
        <f>IF(OR(C414="",People!$A$9=""),"",C414*IF($E414="By income",N(People!$D$9),IF($E414="Custom",N(People!$C$9),N(People!$E$9))))</f>
        <v/>
      </c>
      <c r="J414" s="28">
        <f>IF(A414="","",DATE(YEAR(A414),MONTH(A414),1))</f>
        <v/>
      </c>
      <c r="K414" s="11">
        <f>IF(AND(A414="",C414=""),"",IF(A414="","Add a date",IF(D414="","Who paid?",IF(E414="","Pick a split","OK"))))</f>
        <v/>
      </c>
    </row>
    <row r="415">
      <c r="A415" s="60" t="n"/>
      <c r="B415" s="58" t="n"/>
      <c r="C415" s="59" t="n"/>
      <c r="D415" s="58" t="n"/>
      <c r="E415" s="58" t="n"/>
      <c r="F415" s="26">
        <f>IF(OR(C415="",People!$A$6=""),"",C415*IF($E415="By income",N(People!$D$6),IF($E415="Custom",N(People!$C$6),N(People!$E$6))))</f>
        <v/>
      </c>
      <c r="G415" s="26">
        <f>IF(OR(C415="",People!$A$7=""),"",C415*IF($E415="By income",N(People!$D$7),IF($E415="Custom",N(People!$C$7),N(People!$E$7))))</f>
        <v/>
      </c>
      <c r="H415" s="26">
        <f>IF(OR(C415="",People!$A$8=""),"",C415*IF($E415="By income",N(People!$D$8),IF($E415="Custom",N(People!$C$8),N(People!$E$8))))</f>
        <v/>
      </c>
      <c r="I415" s="26">
        <f>IF(OR(C415="",People!$A$9=""),"",C415*IF($E415="By income",N(People!$D$9),IF($E415="Custom",N(People!$C$9),N(People!$E$9))))</f>
        <v/>
      </c>
      <c r="J415" s="28">
        <f>IF(A415="","",DATE(YEAR(A415),MONTH(A415),1))</f>
        <v/>
      </c>
      <c r="K415" s="11">
        <f>IF(AND(A415="",C415=""),"",IF(A415="","Add a date",IF(D415="","Who paid?",IF(E415="","Pick a split","OK"))))</f>
        <v/>
      </c>
    </row>
    <row r="416">
      <c r="A416" s="60" t="n"/>
      <c r="B416" s="58" t="n"/>
      <c r="C416" s="59" t="n"/>
      <c r="D416" s="58" t="n"/>
      <c r="E416" s="58" t="n"/>
      <c r="F416" s="26">
        <f>IF(OR(C416="",People!$A$6=""),"",C416*IF($E416="By income",N(People!$D$6),IF($E416="Custom",N(People!$C$6),N(People!$E$6))))</f>
        <v/>
      </c>
      <c r="G416" s="26">
        <f>IF(OR(C416="",People!$A$7=""),"",C416*IF($E416="By income",N(People!$D$7),IF($E416="Custom",N(People!$C$7),N(People!$E$7))))</f>
        <v/>
      </c>
      <c r="H416" s="26">
        <f>IF(OR(C416="",People!$A$8=""),"",C416*IF($E416="By income",N(People!$D$8),IF($E416="Custom",N(People!$C$8),N(People!$E$8))))</f>
        <v/>
      </c>
      <c r="I416" s="26">
        <f>IF(OR(C416="",People!$A$9=""),"",C416*IF($E416="By income",N(People!$D$9),IF($E416="Custom",N(People!$C$9),N(People!$E$9))))</f>
        <v/>
      </c>
      <c r="J416" s="28">
        <f>IF(A416="","",DATE(YEAR(A416),MONTH(A416),1))</f>
        <v/>
      </c>
      <c r="K416" s="11">
        <f>IF(AND(A416="",C416=""),"",IF(A416="","Add a date",IF(D416="","Who paid?",IF(E416="","Pick a split","OK"))))</f>
        <v/>
      </c>
    </row>
    <row r="417">
      <c r="A417" s="60" t="n"/>
      <c r="B417" s="58" t="n"/>
      <c r="C417" s="59" t="n"/>
      <c r="D417" s="58" t="n"/>
      <c r="E417" s="58" t="n"/>
      <c r="F417" s="26">
        <f>IF(OR(C417="",People!$A$6=""),"",C417*IF($E417="By income",N(People!$D$6),IF($E417="Custom",N(People!$C$6),N(People!$E$6))))</f>
        <v/>
      </c>
      <c r="G417" s="26">
        <f>IF(OR(C417="",People!$A$7=""),"",C417*IF($E417="By income",N(People!$D$7),IF($E417="Custom",N(People!$C$7),N(People!$E$7))))</f>
        <v/>
      </c>
      <c r="H417" s="26">
        <f>IF(OR(C417="",People!$A$8=""),"",C417*IF($E417="By income",N(People!$D$8),IF($E417="Custom",N(People!$C$8),N(People!$E$8))))</f>
        <v/>
      </c>
      <c r="I417" s="26">
        <f>IF(OR(C417="",People!$A$9=""),"",C417*IF($E417="By income",N(People!$D$9),IF($E417="Custom",N(People!$C$9),N(People!$E$9))))</f>
        <v/>
      </c>
      <c r="J417" s="28">
        <f>IF(A417="","",DATE(YEAR(A417),MONTH(A417),1))</f>
        <v/>
      </c>
      <c r="K417" s="11">
        <f>IF(AND(A417="",C417=""),"",IF(A417="","Add a date",IF(D417="","Who paid?",IF(E417="","Pick a split","OK"))))</f>
        <v/>
      </c>
    </row>
    <row r="418">
      <c r="A418" s="60" t="n"/>
      <c r="B418" s="58" t="n"/>
      <c r="C418" s="59" t="n"/>
      <c r="D418" s="58" t="n"/>
      <c r="E418" s="58" t="n"/>
      <c r="F418" s="26">
        <f>IF(OR(C418="",People!$A$6=""),"",C418*IF($E418="By income",N(People!$D$6),IF($E418="Custom",N(People!$C$6),N(People!$E$6))))</f>
        <v/>
      </c>
      <c r="G418" s="26">
        <f>IF(OR(C418="",People!$A$7=""),"",C418*IF($E418="By income",N(People!$D$7),IF($E418="Custom",N(People!$C$7),N(People!$E$7))))</f>
        <v/>
      </c>
      <c r="H418" s="26">
        <f>IF(OR(C418="",People!$A$8=""),"",C418*IF($E418="By income",N(People!$D$8),IF($E418="Custom",N(People!$C$8),N(People!$E$8))))</f>
        <v/>
      </c>
      <c r="I418" s="26">
        <f>IF(OR(C418="",People!$A$9=""),"",C418*IF($E418="By income",N(People!$D$9),IF($E418="Custom",N(People!$C$9),N(People!$E$9))))</f>
        <v/>
      </c>
      <c r="J418" s="28">
        <f>IF(A418="","",DATE(YEAR(A418),MONTH(A418),1))</f>
        <v/>
      </c>
      <c r="K418" s="11">
        <f>IF(AND(A418="",C418=""),"",IF(A418="","Add a date",IF(D418="","Who paid?",IF(E418="","Pick a split","OK"))))</f>
        <v/>
      </c>
    </row>
    <row r="419">
      <c r="A419" s="60" t="n"/>
      <c r="B419" s="58" t="n"/>
      <c r="C419" s="59" t="n"/>
      <c r="D419" s="58" t="n"/>
      <c r="E419" s="58" t="n"/>
      <c r="F419" s="26">
        <f>IF(OR(C419="",People!$A$6=""),"",C419*IF($E419="By income",N(People!$D$6),IF($E419="Custom",N(People!$C$6),N(People!$E$6))))</f>
        <v/>
      </c>
      <c r="G419" s="26">
        <f>IF(OR(C419="",People!$A$7=""),"",C419*IF($E419="By income",N(People!$D$7),IF($E419="Custom",N(People!$C$7),N(People!$E$7))))</f>
        <v/>
      </c>
      <c r="H419" s="26">
        <f>IF(OR(C419="",People!$A$8=""),"",C419*IF($E419="By income",N(People!$D$8),IF($E419="Custom",N(People!$C$8),N(People!$E$8))))</f>
        <v/>
      </c>
      <c r="I419" s="26">
        <f>IF(OR(C419="",People!$A$9=""),"",C419*IF($E419="By income",N(People!$D$9),IF($E419="Custom",N(People!$C$9),N(People!$E$9))))</f>
        <v/>
      </c>
      <c r="J419" s="28">
        <f>IF(A419="","",DATE(YEAR(A419),MONTH(A419),1))</f>
        <v/>
      </c>
      <c r="K419" s="11">
        <f>IF(AND(A419="",C419=""),"",IF(A419="","Add a date",IF(D419="","Who paid?",IF(E419="","Pick a split","OK"))))</f>
        <v/>
      </c>
    </row>
    <row r="420">
      <c r="A420" s="60" t="n"/>
      <c r="B420" s="58" t="n"/>
      <c r="C420" s="59" t="n"/>
      <c r="D420" s="58" t="n"/>
      <c r="E420" s="58" t="n"/>
      <c r="F420" s="26">
        <f>IF(OR(C420="",People!$A$6=""),"",C420*IF($E420="By income",N(People!$D$6),IF($E420="Custom",N(People!$C$6),N(People!$E$6))))</f>
        <v/>
      </c>
      <c r="G420" s="26">
        <f>IF(OR(C420="",People!$A$7=""),"",C420*IF($E420="By income",N(People!$D$7),IF($E420="Custom",N(People!$C$7),N(People!$E$7))))</f>
        <v/>
      </c>
      <c r="H420" s="26">
        <f>IF(OR(C420="",People!$A$8=""),"",C420*IF($E420="By income",N(People!$D$8),IF($E420="Custom",N(People!$C$8),N(People!$E$8))))</f>
        <v/>
      </c>
      <c r="I420" s="26">
        <f>IF(OR(C420="",People!$A$9=""),"",C420*IF($E420="By income",N(People!$D$9),IF($E420="Custom",N(People!$C$9),N(People!$E$9))))</f>
        <v/>
      </c>
      <c r="J420" s="28">
        <f>IF(A420="","",DATE(YEAR(A420),MONTH(A420),1))</f>
        <v/>
      </c>
      <c r="K420" s="11">
        <f>IF(AND(A420="",C420=""),"",IF(A420="","Add a date",IF(D420="","Who paid?",IF(E420="","Pick a split","OK"))))</f>
        <v/>
      </c>
    </row>
    <row r="421">
      <c r="A421" s="60" t="n"/>
      <c r="B421" s="58" t="n"/>
      <c r="C421" s="59" t="n"/>
      <c r="D421" s="58" t="n"/>
      <c r="E421" s="58" t="n"/>
      <c r="F421" s="26">
        <f>IF(OR(C421="",People!$A$6=""),"",C421*IF($E421="By income",N(People!$D$6),IF($E421="Custom",N(People!$C$6),N(People!$E$6))))</f>
        <v/>
      </c>
      <c r="G421" s="26">
        <f>IF(OR(C421="",People!$A$7=""),"",C421*IF($E421="By income",N(People!$D$7),IF($E421="Custom",N(People!$C$7),N(People!$E$7))))</f>
        <v/>
      </c>
      <c r="H421" s="26">
        <f>IF(OR(C421="",People!$A$8=""),"",C421*IF($E421="By income",N(People!$D$8),IF($E421="Custom",N(People!$C$8),N(People!$E$8))))</f>
        <v/>
      </c>
      <c r="I421" s="26">
        <f>IF(OR(C421="",People!$A$9=""),"",C421*IF($E421="By income",N(People!$D$9),IF($E421="Custom",N(People!$C$9),N(People!$E$9))))</f>
        <v/>
      </c>
      <c r="J421" s="28">
        <f>IF(A421="","",DATE(YEAR(A421),MONTH(A421),1))</f>
        <v/>
      </c>
      <c r="K421" s="11">
        <f>IF(AND(A421="",C421=""),"",IF(A421="","Add a date",IF(D421="","Who paid?",IF(E421="","Pick a split","OK"))))</f>
        <v/>
      </c>
    </row>
    <row r="422">
      <c r="A422" s="60" t="n"/>
      <c r="B422" s="58" t="n"/>
      <c r="C422" s="59" t="n"/>
      <c r="D422" s="58" t="n"/>
      <c r="E422" s="58" t="n"/>
      <c r="F422" s="26">
        <f>IF(OR(C422="",People!$A$6=""),"",C422*IF($E422="By income",N(People!$D$6),IF($E422="Custom",N(People!$C$6),N(People!$E$6))))</f>
        <v/>
      </c>
      <c r="G422" s="26">
        <f>IF(OR(C422="",People!$A$7=""),"",C422*IF($E422="By income",N(People!$D$7),IF($E422="Custom",N(People!$C$7),N(People!$E$7))))</f>
        <v/>
      </c>
      <c r="H422" s="26">
        <f>IF(OR(C422="",People!$A$8=""),"",C422*IF($E422="By income",N(People!$D$8),IF($E422="Custom",N(People!$C$8),N(People!$E$8))))</f>
        <v/>
      </c>
      <c r="I422" s="26">
        <f>IF(OR(C422="",People!$A$9=""),"",C422*IF($E422="By income",N(People!$D$9),IF($E422="Custom",N(People!$C$9),N(People!$E$9))))</f>
        <v/>
      </c>
      <c r="J422" s="28">
        <f>IF(A422="","",DATE(YEAR(A422),MONTH(A422),1))</f>
        <v/>
      </c>
      <c r="K422" s="11">
        <f>IF(AND(A422="",C422=""),"",IF(A422="","Add a date",IF(D422="","Who paid?",IF(E422="","Pick a split","OK"))))</f>
        <v/>
      </c>
    </row>
    <row r="423">
      <c r="A423" s="60" t="n"/>
      <c r="B423" s="58" t="n"/>
      <c r="C423" s="59" t="n"/>
      <c r="D423" s="58" t="n"/>
      <c r="E423" s="58" t="n"/>
      <c r="F423" s="26">
        <f>IF(OR(C423="",People!$A$6=""),"",C423*IF($E423="By income",N(People!$D$6),IF($E423="Custom",N(People!$C$6),N(People!$E$6))))</f>
        <v/>
      </c>
      <c r="G423" s="26">
        <f>IF(OR(C423="",People!$A$7=""),"",C423*IF($E423="By income",N(People!$D$7),IF($E423="Custom",N(People!$C$7),N(People!$E$7))))</f>
        <v/>
      </c>
      <c r="H423" s="26">
        <f>IF(OR(C423="",People!$A$8=""),"",C423*IF($E423="By income",N(People!$D$8),IF($E423="Custom",N(People!$C$8),N(People!$E$8))))</f>
        <v/>
      </c>
      <c r="I423" s="26">
        <f>IF(OR(C423="",People!$A$9=""),"",C423*IF($E423="By income",N(People!$D$9),IF($E423="Custom",N(People!$C$9),N(People!$E$9))))</f>
        <v/>
      </c>
      <c r="J423" s="28">
        <f>IF(A423="","",DATE(YEAR(A423),MONTH(A423),1))</f>
        <v/>
      </c>
      <c r="K423" s="11">
        <f>IF(AND(A423="",C423=""),"",IF(A423="","Add a date",IF(D423="","Who paid?",IF(E423="","Pick a split","OK"))))</f>
        <v/>
      </c>
    </row>
    <row r="424">
      <c r="A424" s="60" t="n"/>
      <c r="B424" s="58" t="n"/>
      <c r="C424" s="59" t="n"/>
      <c r="D424" s="58" t="n"/>
      <c r="E424" s="58" t="n"/>
      <c r="F424" s="26">
        <f>IF(OR(C424="",People!$A$6=""),"",C424*IF($E424="By income",N(People!$D$6),IF($E424="Custom",N(People!$C$6),N(People!$E$6))))</f>
        <v/>
      </c>
      <c r="G424" s="26">
        <f>IF(OR(C424="",People!$A$7=""),"",C424*IF($E424="By income",N(People!$D$7),IF($E424="Custom",N(People!$C$7),N(People!$E$7))))</f>
        <v/>
      </c>
      <c r="H424" s="26">
        <f>IF(OR(C424="",People!$A$8=""),"",C424*IF($E424="By income",N(People!$D$8),IF($E424="Custom",N(People!$C$8),N(People!$E$8))))</f>
        <v/>
      </c>
      <c r="I424" s="26">
        <f>IF(OR(C424="",People!$A$9=""),"",C424*IF($E424="By income",N(People!$D$9),IF($E424="Custom",N(People!$C$9),N(People!$E$9))))</f>
        <v/>
      </c>
      <c r="J424" s="28">
        <f>IF(A424="","",DATE(YEAR(A424),MONTH(A424),1))</f>
        <v/>
      </c>
      <c r="K424" s="11">
        <f>IF(AND(A424="",C424=""),"",IF(A424="","Add a date",IF(D424="","Who paid?",IF(E424="","Pick a split","OK"))))</f>
        <v/>
      </c>
    </row>
    <row r="425">
      <c r="A425" s="60" t="n"/>
      <c r="B425" s="58" t="n"/>
      <c r="C425" s="59" t="n"/>
      <c r="D425" s="58" t="n"/>
      <c r="E425" s="58" t="n"/>
      <c r="F425" s="26">
        <f>IF(OR(C425="",People!$A$6=""),"",C425*IF($E425="By income",N(People!$D$6),IF($E425="Custom",N(People!$C$6),N(People!$E$6))))</f>
        <v/>
      </c>
      <c r="G425" s="26">
        <f>IF(OR(C425="",People!$A$7=""),"",C425*IF($E425="By income",N(People!$D$7),IF($E425="Custom",N(People!$C$7),N(People!$E$7))))</f>
        <v/>
      </c>
      <c r="H425" s="26">
        <f>IF(OR(C425="",People!$A$8=""),"",C425*IF($E425="By income",N(People!$D$8),IF($E425="Custom",N(People!$C$8),N(People!$E$8))))</f>
        <v/>
      </c>
      <c r="I425" s="26">
        <f>IF(OR(C425="",People!$A$9=""),"",C425*IF($E425="By income",N(People!$D$9),IF($E425="Custom",N(People!$C$9),N(People!$E$9))))</f>
        <v/>
      </c>
      <c r="J425" s="28">
        <f>IF(A425="","",DATE(YEAR(A425),MONTH(A425),1))</f>
        <v/>
      </c>
      <c r="K425" s="11">
        <f>IF(AND(A425="",C425=""),"",IF(A425="","Add a date",IF(D425="","Who paid?",IF(E425="","Pick a split","OK"))))</f>
        <v/>
      </c>
    </row>
    <row r="426">
      <c r="A426" s="60" t="n"/>
      <c r="B426" s="58" t="n"/>
      <c r="C426" s="59" t="n"/>
      <c r="D426" s="58" t="n"/>
      <c r="E426" s="58" t="n"/>
      <c r="F426" s="26">
        <f>IF(OR(C426="",People!$A$6=""),"",C426*IF($E426="By income",N(People!$D$6),IF($E426="Custom",N(People!$C$6),N(People!$E$6))))</f>
        <v/>
      </c>
      <c r="G426" s="26">
        <f>IF(OR(C426="",People!$A$7=""),"",C426*IF($E426="By income",N(People!$D$7),IF($E426="Custom",N(People!$C$7),N(People!$E$7))))</f>
        <v/>
      </c>
      <c r="H426" s="26">
        <f>IF(OR(C426="",People!$A$8=""),"",C426*IF($E426="By income",N(People!$D$8),IF($E426="Custom",N(People!$C$8),N(People!$E$8))))</f>
        <v/>
      </c>
      <c r="I426" s="26">
        <f>IF(OR(C426="",People!$A$9=""),"",C426*IF($E426="By income",N(People!$D$9),IF($E426="Custom",N(People!$C$9),N(People!$E$9))))</f>
        <v/>
      </c>
      <c r="J426" s="28">
        <f>IF(A426="","",DATE(YEAR(A426),MONTH(A426),1))</f>
        <v/>
      </c>
      <c r="K426" s="11">
        <f>IF(AND(A426="",C426=""),"",IF(A426="","Add a date",IF(D426="","Who paid?",IF(E426="","Pick a split","OK"))))</f>
        <v/>
      </c>
    </row>
    <row r="427">
      <c r="A427" s="60" t="n"/>
      <c r="B427" s="58" t="n"/>
      <c r="C427" s="59" t="n"/>
      <c r="D427" s="58" t="n"/>
      <c r="E427" s="58" t="n"/>
      <c r="F427" s="26">
        <f>IF(OR(C427="",People!$A$6=""),"",C427*IF($E427="By income",N(People!$D$6),IF($E427="Custom",N(People!$C$6),N(People!$E$6))))</f>
        <v/>
      </c>
      <c r="G427" s="26">
        <f>IF(OR(C427="",People!$A$7=""),"",C427*IF($E427="By income",N(People!$D$7),IF($E427="Custom",N(People!$C$7),N(People!$E$7))))</f>
        <v/>
      </c>
      <c r="H427" s="26">
        <f>IF(OR(C427="",People!$A$8=""),"",C427*IF($E427="By income",N(People!$D$8),IF($E427="Custom",N(People!$C$8),N(People!$E$8))))</f>
        <v/>
      </c>
      <c r="I427" s="26">
        <f>IF(OR(C427="",People!$A$9=""),"",C427*IF($E427="By income",N(People!$D$9),IF($E427="Custom",N(People!$C$9),N(People!$E$9))))</f>
        <v/>
      </c>
      <c r="J427" s="28">
        <f>IF(A427="","",DATE(YEAR(A427),MONTH(A427),1))</f>
        <v/>
      </c>
      <c r="K427" s="11">
        <f>IF(AND(A427="",C427=""),"",IF(A427="","Add a date",IF(D427="","Who paid?",IF(E427="","Pick a split","OK"))))</f>
        <v/>
      </c>
    </row>
    <row r="428">
      <c r="A428" s="60" t="n"/>
      <c r="B428" s="58" t="n"/>
      <c r="C428" s="59" t="n"/>
      <c r="D428" s="58" t="n"/>
      <c r="E428" s="58" t="n"/>
      <c r="F428" s="26">
        <f>IF(OR(C428="",People!$A$6=""),"",C428*IF($E428="By income",N(People!$D$6),IF($E428="Custom",N(People!$C$6),N(People!$E$6))))</f>
        <v/>
      </c>
      <c r="G428" s="26">
        <f>IF(OR(C428="",People!$A$7=""),"",C428*IF($E428="By income",N(People!$D$7),IF($E428="Custom",N(People!$C$7),N(People!$E$7))))</f>
        <v/>
      </c>
      <c r="H428" s="26">
        <f>IF(OR(C428="",People!$A$8=""),"",C428*IF($E428="By income",N(People!$D$8),IF($E428="Custom",N(People!$C$8),N(People!$E$8))))</f>
        <v/>
      </c>
      <c r="I428" s="26">
        <f>IF(OR(C428="",People!$A$9=""),"",C428*IF($E428="By income",N(People!$D$9),IF($E428="Custom",N(People!$C$9),N(People!$E$9))))</f>
        <v/>
      </c>
      <c r="J428" s="28">
        <f>IF(A428="","",DATE(YEAR(A428),MONTH(A428),1))</f>
        <v/>
      </c>
      <c r="K428" s="11">
        <f>IF(AND(A428="",C428=""),"",IF(A428="","Add a date",IF(D428="","Who paid?",IF(E428="","Pick a split","OK"))))</f>
        <v/>
      </c>
    </row>
    <row r="429">
      <c r="A429" s="60" t="n"/>
      <c r="B429" s="58" t="n"/>
      <c r="C429" s="59" t="n"/>
      <c r="D429" s="58" t="n"/>
      <c r="E429" s="58" t="n"/>
      <c r="F429" s="26">
        <f>IF(OR(C429="",People!$A$6=""),"",C429*IF($E429="By income",N(People!$D$6),IF($E429="Custom",N(People!$C$6),N(People!$E$6))))</f>
        <v/>
      </c>
      <c r="G429" s="26">
        <f>IF(OR(C429="",People!$A$7=""),"",C429*IF($E429="By income",N(People!$D$7),IF($E429="Custom",N(People!$C$7),N(People!$E$7))))</f>
        <v/>
      </c>
      <c r="H429" s="26">
        <f>IF(OR(C429="",People!$A$8=""),"",C429*IF($E429="By income",N(People!$D$8),IF($E429="Custom",N(People!$C$8),N(People!$E$8))))</f>
        <v/>
      </c>
      <c r="I429" s="26">
        <f>IF(OR(C429="",People!$A$9=""),"",C429*IF($E429="By income",N(People!$D$9),IF($E429="Custom",N(People!$C$9),N(People!$E$9))))</f>
        <v/>
      </c>
      <c r="J429" s="28">
        <f>IF(A429="","",DATE(YEAR(A429),MONTH(A429),1))</f>
        <v/>
      </c>
      <c r="K429" s="11">
        <f>IF(AND(A429="",C429=""),"",IF(A429="","Add a date",IF(D429="","Who paid?",IF(E429="","Pick a split","OK"))))</f>
        <v/>
      </c>
    </row>
    <row r="430">
      <c r="A430" s="60" t="n"/>
      <c r="B430" s="58" t="n"/>
      <c r="C430" s="59" t="n"/>
      <c r="D430" s="58" t="n"/>
      <c r="E430" s="58" t="n"/>
      <c r="F430" s="26">
        <f>IF(OR(C430="",People!$A$6=""),"",C430*IF($E430="By income",N(People!$D$6),IF($E430="Custom",N(People!$C$6),N(People!$E$6))))</f>
        <v/>
      </c>
      <c r="G430" s="26">
        <f>IF(OR(C430="",People!$A$7=""),"",C430*IF($E430="By income",N(People!$D$7),IF($E430="Custom",N(People!$C$7),N(People!$E$7))))</f>
        <v/>
      </c>
      <c r="H430" s="26">
        <f>IF(OR(C430="",People!$A$8=""),"",C430*IF($E430="By income",N(People!$D$8),IF($E430="Custom",N(People!$C$8),N(People!$E$8))))</f>
        <v/>
      </c>
      <c r="I430" s="26">
        <f>IF(OR(C430="",People!$A$9=""),"",C430*IF($E430="By income",N(People!$D$9),IF($E430="Custom",N(People!$C$9),N(People!$E$9))))</f>
        <v/>
      </c>
      <c r="J430" s="28">
        <f>IF(A430="","",DATE(YEAR(A430),MONTH(A430),1))</f>
        <v/>
      </c>
      <c r="K430" s="11">
        <f>IF(AND(A430="",C430=""),"",IF(A430="","Add a date",IF(D430="","Who paid?",IF(E430="","Pick a split","OK"))))</f>
        <v/>
      </c>
    </row>
    <row r="431">
      <c r="A431" s="60" t="n"/>
      <c r="B431" s="58" t="n"/>
      <c r="C431" s="59" t="n"/>
      <c r="D431" s="58" t="n"/>
      <c r="E431" s="58" t="n"/>
      <c r="F431" s="26">
        <f>IF(OR(C431="",People!$A$6=""),"",C431*IF($E431="By income",N(People!$D$6),IF($E431="Custom",N(People!$C$6),N(People!$E$6))))</f>
        <v/>
      </c>
      <c r="G431" s="26">
        <f>IF(OR(C431="",People!$A$7=""),"",C431*IF($E431="By income",N(People!$D$7),IF($E431="Custom",N(People!$C$7),N(People!$E$7))))</f>
        <v/>
      </c>
      <c r="H431" s="26">
        <f>IF(OR(C431="",People!$A$8=""),"",C431*IF($E431="By income",N(People!$D$8),IF($E431="Custom",N(People!$C$8),N(People!$E$8))))</f>
        <v/>
      </c>
      <c r="I431" s="26">
        <f>IF(OR(C431="",People!$A$9=""),"",C431*IF($E431="By income",N(People!$D$9),IF($E431="Custom",N(People!$C$9),N(People!$E$9))))</f>
        <v/>
      </c>
      <c r="J431" s="28">
        <f>IF(A431="","",DATE(YEAR(A431),MONTH(A431),1))</f>
        <v/>
      </c>
      <c r="K431" s="11">
        <f>IF(AND(A431="",C431=""),"",IF(A431="","Add a date",IF(D431="","Who paid?",IF(E431="","Pick a split","OK"))))</f>
        <v/>
      </c>
    </row>
    <row r="432">
      <c r="A432" s="60" t="n"/>
      <c r="B432" s="58" t="n"/>
      <c r="C432" s="59" t="n"/>
      <c r="D432" s="58" t="n"/>
      <c r="E432" s="58" t="n"/>
      <c r="F432" s="26">
        <f>IF(OR(C432="",People!$A$6=""),"",C432*IF($E432="By income",N(People!$D$6),IF($E432="Custom",N(People!$C$6),N(People!$E$6))))</f>
        <v/>
      </c>
      <c r="G432" s="26">
        <f>IF(OR(C432="",People!$A$7=""),"",C432*IF($E432="By income",N(People!$D$7),IF($E432="Custom",N(People!$C$7),N(People!$E$7))))</f>
        <v/>
      </c>
      <c r="H432" s="26">
        <f>IF(OR(C432="",People!$A$8=""),"",C432*IF($E432="By income",N(People!$D$8),IF($E432="Custom",N(People!$C$8),N(People!$E$8))))</f>
        <v/>
      </c>
      <c r="I432" s="26">
        <f>IF(OR(C432="",People!$A$9=""),"",C432*IF($E432="By income",N(People!$D$9),IF($E432="Custom",N(People!$C$9),N(People!$E$9))))</f>
        <v/>
      </c>
      <c r="J432" s="28">
        <f>IF(A432="","",DATE(YEAR(A432),MONTH(A432),1))</f>
        <v/>
      </c>
      <c r="K432" s="11">
        <f>IF(AND(A432="",C432=""),"",IF(A432="","Add a date",IF(D432="","Who paid?",IF(E432="","Pick a split","OK"))))</f>
        <v/>
      </c>
    </row>
    <row r="433">
      <c r="A433" s="60" t="n"/>
      <c r="B433" s="58" t="n"/>
      <c r="C433" s="59" t="n"/>
      <c r="D433" s="58" t="n"/>
      <c r="E433" s="58" t="n"/>
      <c r="F433" s="26">
        <f>IF(OR(C433="",People!$A$6=""),"",C433*IF($E433="By income",N(People!$D$6),IF($E433="Custom",N(People!$C$6),N(People!$E$6))))</f>
        <v/>
      </c>
      <c r="G433" s="26">
        <f>IF(OR(C433="",People!$A$7=""),"",C433*IF($E433="By income",N(People!$D$7),IF($E433="Custom",N(People!$C$7),N(People!$E$7))))</f>
        <v/>
      </c>
      <c r="H433" s="26">
        <f>IF(OR(C433="",People!$A$8=""),"",C433*IF($E433="By income",N(People!$D$8),IF($E433="Custom",N(People!$C$8),N(People!$E$8))))</f>
        <v/>
      </c>
      <c r="I433" s="26">
        <f>IF(OR(C433="",People!$A$9=""),"",C433*IF($E433="By income",N(People!$D$9),IF($E433="Custom",N(People!$C$9),N(People!$E$9))))</f>
        <v/>
      </c>
      <c r="J433" s="28">
        <f>IF(A433="","",DATE(YEAR(A433),MONTH(A433),1))</f>
        <v/>
      </c>
      <c r="K433" s="11">
        <f>IF(AND(A433="",C433=""),"",IF(A433="","Add a date",IF(D433="","Who paid?",IF(E433="","Pick a split","OK"))))</f>
        <v/>
      </c>
    </row>
    <row r="434">
      <c r="A434" s="60" t="n"/>
      <c r="B434" s="58" t="n"/>
      <c r="C434" s="59" t="n"/>
      <c r="D434" s="58" t="n"/>
      <c r="E434" s="58" t="n"/>
      <c r="F434" s="26">
        <f>IF(OR(C434="",People!$A$6=""),"",C434*IF($E434="By income",N(People!$D$6),IF($E434="Custom",N(People!$C$6),N(People!$E$6))))</f>
        <v/>
      </c>
      <c r="G434" s="26">
        <f>IF(OR(C434="",People!$A$7=""),"",C434*IF($E434="By income",N(People!$D$7),IF($E434="Custom",N(People!$C$7),N(People!$E$7))))</f>
        <v/>
      </c>
      <c r="H434" s="26">
        <f>IF(OR(C434="",People!$A$8=""),"",C434*IF($E434="By income",N(People!$D$8),IF($E434="Custom",N(People!$C$8),N(People!$E$8))))</f>
        <v/>
      </c>
      <c r="I434" s="26">
        <f>IF(OR(C434="",People!$A$9=""),"",C434*IF($E434="By income",N(People!$D$9),IF($E434="Custom",N(People!$C$9),N(People!$E$9))))</f>
        <v/>
      </c>
      <c r="J434" s="28">
        <f>IF(A434="","",DATE(YEAR(A434),MONTH(A434),1))</f>
        <v/>
      </c>
      <c r="K434" s="11">
        <f>IF(AND(A434="",C434=""),"",IF(A434="","Add a date",IF(D434="","Who paid?",IF(E434="","Pick a split","OK"))))</f>
        <v/>
      </c>
    </row>
    <row r="435">
      <c r="A435" s="60" t="n"/>
      <c r="B435" s="58" t="n"/>
      <c r="C435" s="59" t="n"/>
      <c r="D435" s="58" t="n"/>
      <c r="E435" s="58" t="n"/>
      <c r="F435" s="26">
        <f>IF(OR(C435="",People!$A$6=""),"",C435*IF($E435="By income",N(People!$D$6),IF($E435="Custom",N(People!$C$6),N(People!$E$6))))</f>
        <v/>
      </c>
      <c r="G435" s="26">
        <f>IF(OR(C435="",People!$A$7=""),"",C435*IF($E435="By income",N(People!$D$7),IF($E435="Custom",N(People!$C$7),N(People!$E$7))))</f>
        <v/>
      </c>
      <c r="H435" s="26">
        <f>IF(OR(C435="",People!$A$8=""),"",C435*IF($E435="By income",N(People!$D$8),IF($E435="Custom",N(People!$C$8),N(People!$E$8))))</f>
        <v/>
      </c>
      <c r="I435" s="26">
        <f>IF(OR(C435="",People!$A$9=""),"",C435*IF($E435="By income",N(People!$D$9),IF($E435="Custom",N(People!$C$9),N(People!$E$9))))</f>
        <v/>
      </c>
      <c r="J435" s="28">
        <f>IF(A435="","",DATE(YEAR(A435),MONTH(A435),1))</f>
        <v/>
      </c>
      <c r="K435" s="11">
        <f>IF(AND(A435="",C435=""),"",IF(A435="","Add a date",IF(D435="","Who paid?",IF(E435="","Pick a split","OK"))))</f>
        <v/>
      </c>
    </row>
    <row r="436">
      <c r="A436" s="60" t="n"/>
      <c r="B436" s="58" t="n"/>
      <c r="C436" s="59" t="n"/>
      <c r="D436" s="58" t="n"/>
      <c r="E436" s="58" t="n"/>
      <c r="F436" s="26">
        <f>IF(OR(C436="",People!$A$6=""),"",C436*IF($E436="By income",N(People!$D$6),IF($E436="Custom",N(People!$C$6),N(People!$E$6))))</f>
        <v/>
      </c>
      <c r="G436" s="26">
        <f>IF(OR(C436="",People!$A$7=""),"",C436*IF($E436="By income",N(People!$D$7),IF($E436="Custom",N(People!$C$7),N(People!$E$7))))</f>
        <v/>
      </c>
      <c r="H436" s="26">
        <f>IF(OR(C436="",People!$A$8=""),"",C436*IF($E436="By income",N(People!$D$8),IF($E436="Custom",N(People!$C$8),N(People!$E$8))))</f>
        <v/>
      </c>
      <c r="I436" s="26">
        <f>IF(OR(C436="",People!$A$9=""),"",C436*IF($E436="By income",N(People!$D$9),IF($E436="Custom",N(People!$C$9),N(People!$E$9))))</f>
        <v/>
      </c>
      <c r="J436" s="28">
        <f>IF(A436="","",DATE(YEAR(A436),MONTH(A436),1))</f>
        <v/>
      </c>
      <c r="K436" s="11">
        <f>IF(AND(A436="",C436=""),"",IF(A436="","Add a date",IF(D436="","Who paid?",IF(E436="","Pick a split","OK"))))</f>
        <v/>
      </c>
    </row>
    <row r="437">
      <c r="A437" s="60" t="n"/>
      <c r="B437" s="58" t="n"/>
      <c r="C437" s="59" t="n"/>
      <c r="D437" s="58" t="n"/>
      <c r="E437" s="58" t="n"/>
      <c r="F437" s="26">
        <f>IF(OR(C437="",People!$A$6=""),"",C437*IF($E437="By income",N(People!$D$6),IF($E437="Custom",N(People!$C$6),N(People!$E$6))))</f>
        <v/>
      </c>
      <c r="G437" s="26">
        <f>IF(OR(C437="",People!$A$7=""),"",C437*IF($E437="By income",N(People!$D$7),IF($E437="Custom",N(People!$C$7),N(People!$E$7))))</f>
        <v/>
      </c>
      <c r="H437" s="26">
        <f>IF(OR(C437="",People!$A$8=""),"",C437*IF($E437="By income",N(People!$D$8),IF($E437="Custom",N(People!$C$8),N(People!$E$8))))</f>
        <v/>
      </c>
      <c r="I437" s="26">
        <f>IF(OR(C437="",People!$A$9=""),"",C437*IF($E437="By income",N(People!$D$9),IF($E437="Custom",N(People!$C$9),N(People!$E$9))))</f>
        <v/>
      </c>
      <c r="J437" s="28">
        <f>IF(A437="","",DATE(YEAR(A437),MONTH(A437),1))</f>
        <v/>
      </c>
      <c r="K437" s="11">
        <f>IF(AND(A437="",C437=""),"",IF(A437="","Add a date",IF(D437="","Who paid?",IF(E437="","Pick a split","OK"))))</f>
        <v/>
      </c>
    </row>
    <row r="438">
      <c r="A438" s="60" t="n"/>
      <c r="B438" s="58" t="n"/>
      <c r="C438" s="59" t="n"/>
      <c r="D438" s="58" t="n"/>
      <c r="E438" s="58" t="n"/>
      <c r="F438" s="26">
        <f>IF(OR(C438="",People!$A$6=""),"",C438*IF($E438="By income",N(People!$D$6),IF($E438="Custom",N(People!$C$6),N(People!$E$6))))</f>
        <v/>
      </c>
      <c r="G438" s="26">
        <f>IF(OR(C438="",People!$A$7=""),"",C438*IF($E438="By income",N(People!$D$7),IF($E438="Custom",N(People!$C$7),N(People!$E$7))))</f>
        <v/>
      </c>
      <c r="H438" s="26">
        <f>IF(OR(C438="",People!$A$8=""),"",C438*IF($E438="By income",N(People!$D$8),IF($E438="Custom",N(People!$C$8),N(People!$E$8))))</f>
        <v/>
      </c>
      <c r="I438" s="26">
        <f>IF(OR(C438="",People!$A$9=""),"",C438*IF($E438="By income",N(People!$D$9),IF($E438="Custom",N(People!$C$9),N(People!$E$9))))</f>
        <v/>
      </c>
      <c r="J438" s="28">
        <f>IF(A438="","",DATE(YEAR(A438),MONTH(A438),1))</f>
        <v/>
      </c>
      <c r="K438" s="11">
        <f>IF(AND(A438="",C438=""),"",IF(A438="","Add a date",IF(D438="","Who paid?",IF(E438="","Pick a split","OK"))))</f>
        <v/>
      </c>
    </row>
    <row r="439">
      <c r="A439" s="60" t="n"/>
      <c r="B439" s="58" t="n"/>
      <c r="C439" s="59" t="n"/>
      <c r="D439" s="58" t="n"/>
      <c r="E439" s="58" t="n"/>
      <c r="F439" s="26">
        <f>IF(OR(C439="",People!$A$6=""),"",C439*IF($E439="By income",N(People!$D$6),IF($E439="Custom",N(People!$C$6),N(People!$E$6))))</f>
        <v/>
      </c>
      <c r="G439" s="26">
        <f>IF(OR(C439="",People!$A$7=""),"",C439*IF($E439="By income",N(People!$D$7),IF($E439="Custom",N(People!$C$7),N(People!$E$7))))</f>
        <v/>
      </c>
      <c r="H439" s="26">
        <f>IF(OR(C439="",People!$A$8=""),"",C439*IF($E439="By income",N(People!$D$8),IF($E439="Custom",N(People!$C$8),N(People!$E$8))))</f>
        <v/>
      </c>
      <c r="I439" s="26">
        <f>IF(OR(C439="",People!$A$9=""),"",C439*IF($E439="By income",N(People!$D$9),IF($E439="Custom",N(People!$C$9),N(People!$E$9))))</f>
        <v/>
      </c>
      <c r="J439" s="28">
        <f>IF(A439="","",DATE(YEAR(A439),MONTH(A439),1))</f>
        <v/>
      </c>
      <c r="K439" s="11">
        <f>IF(AND(A439="",C439=""),"",IF(A439="","Add a date",IF(D439="","Who paid?",IF(E439="","Pick a split","OK"))))</f>
        <v/>
      </c>
    </row>
    <row r="440">
      <c r="A440" s="60" t="n"/>
      <c r="B440" s="58" t="n"/>
      <c r="C440" s="59" t="n"/>
      <c r="D440" s="58" t="n"/>
      <c r="E440" s="58" t="n"/>
      <c r="F440" s="26">
        <f>IF(OR(C440="",People!$A$6=""),"",C440*IF($E440="By income",N(People!$D$6),IF($E440="Custom",N(People!$C$6),N(People!$E$6))))</f>
        <v/>
      </c>
      <c r="G440" s="26">
        <f>IF(OR(C440="",People!$A$7=""),"",C440*IF($E440="By income",N(People!$D$7),IF($E440="Custom",N(People!$C$7),N(People!$E$7))))</f>
        <v/>
      </c>
      <c r="H440" s="26">
        <f>IF(OR(C440="",People!$A$8=""),"",C440*IF($E440="By income",N(People!$D$8),IF($E440="Custom",N(People!$C$8),N(People!$E$8))))</f>
        <v/>
      </c>
      <c r="I440" s="26">
        <f>IF(OR(C440="",People!$A$9=""),"",C440*IF($E440="By income",N(People!$D$9),IF($E440="Custom",N(People!$C$9),N(People!$E$9))))</f>
        <v/>
      </c>
      <c r="J440" s="28">
        <f>IF(A440="","",DATE(YEAR(A440),MONTH(A440),1))</f>
        <v/>
      </c>
      <c r="K440" s="11">
        <f>IF(AND(A440="",C440=""),"",IF(A440="","Add a date",IF(D440="","Who paid?",IF(E440="","Pick a split","OK"))))</f>
        <v/>
      </c>
    </row>
    <row r="441">
      <c r="A441" s="60" t="n"/>
      <c r="B441" s="58" t="n"/>
      <c r="C441" s="59" t="n"/>
      <c r="D441" s="58" t="n"/>
      <c r="E441" s="58" t="n"/>
      <c r="F441" s="26">
        <f>IF(OR(C441="",People!$A$6=""),"",C441*IF($E441="By income",N(People!$D$6),IF($E441="Custom",N(People!$C$6),N(People!$E$6))))</f>
        <v/>
      </c>
      <c r="G441" s="26">
        <f>IF(OR(C441="",People!$A$7=""),"",C441*IF($E441="By income",N(People!$D$7),IF($E441="Custom",N(People!$C$7),N(People!$E$7))))</f>
        <v/>
      </c>
      <c r="H441" s="26">
        <f>IF(OR(C441="",People!$A$8=""),"",C441*IF($E441="By income",N(People!$D$8),IF($E441="Custom",N(People!$C$8),N(People!$E$8))))</f>
        <v/>
      </c>
      <c r="I441" s="26">
        <f>IF(OR(C441="",People!$A$9=""),"",C441*IF($E441="By income",N(People!$D$9),IF($E441="Custom",N(People!$C$9),N(People!$E$9))))</f>
        <v/>
      </c>
      <c r="J441" s="28">
        <f>IF(A441="","",DATE(YEAR(A441),MONTH(A441),1))</f>
        <v/>
      </c>
      <c r="K441" s="11">
        <f>IF(AND(A441="",C441=""),"",IF(A441="","Add a date",IF(D441="","Who paid?",IF(E441="","Pick a split","OK"))))</f>
        <v/>
      </c>
    </row>
    <row r="442">
      <c r="A442" s="60" t="n"/>
      <c r="B442" s="58" t="n"/>
      <c r="C442" s="59" t="n"/>
      <c r="D442" s="58" t="n"/>
      <c r="E442" s="58" t="n"/>
      <c r="F442" s="26">
        <f>IF(OR(C442="",People!$A$6=""),"",C442*IF($E442="By income",N(People!$D$6),IF($E442="Custom",N(People!$C$6),N(People!$E$6))))</f>
        <v/>
      </c>
      <c r="G442" s="26">
        <f>IF(OR(C442="",People!$A$7=""),"",C442*IF($E442="By income",N(People!$D$7),IF($E442="Custom",N(People!$C$7),N(People!$E$7))))</f>
        <v/>
      </c>
      <c r="H442" s="26">
        <f>IF(OR(C442="",People!$A$8=""),"",C442*IF($E442="By income",N(People!$D$8),IF($E442="Custom",N(People!$C$8),N(People!$E$8))))</f>
        <v/>
      </c>
      <c r="I442" s="26">
        <f>IF(OR(C442="",People!$A$9=""),"",C442*IF($E442="By income",N(People!$D$9),IF($E442="Custom",N(People!$C$9),N(People!$E$9))))</f>
        <v/>
      </c>
      <c r="J442" s="28">
        <f>IF(A442="","",DATE(YEAR(A442),MONTH(A442),1))</f>
        <v/>
      </c>
      <c r="K442" s="11">
        <f>IF(AND(A442="",C442=""),"",IF(A442="","Add a date",IF(D442="","Who paid?",IF(E442="","Pick a split","OK"))))</f>
        <v/>
      </c>
    </row>
    <row r="443">
      <c r="A443" s="60" t="n"/>
      <c r="B443" s="58" t="n"/>
      <c r="C443" s="59" t="n"/>
      <c r="D443" s="58" t="n"/>
      <c r="E443" s="58" t="n"/>
      <c r="F443" s="26">
        <f>IF(OR(C443="",People!$A$6=""),"",C443*IF($E443="By income",N(People!$D$6),IF($E443="Custom",N(People!$C$6),N(People!$E$6))))</f>
        <v/>
      </c>
      <c r="G443" s="26">
        <f>IF(OR(C443="",People!$A$7=""),"",C443*IF($E443="By income",N(People!$D$7),IF($E443="Custom",N(People!$C$7),N(People!$E$7))))</f>
        <v/>
      </c>
      <c r="H443" s="26">
        <f>IF(OR(C443="",People!$A$8=""),"",C443*IF($E443="By income",N(People!$D$8),IF($E443="Custom",N(People!$C$8),N(People!$E$8))))</f>
        <v/>
      </c>
      <c r="I443" s="26">
        <f>IF(OR(C443="",People!$A$9=""),"",C443*IF($E443="By income",N(People!$D$9),IF($E443="Custom",N(People!$C$9),N(People!$E$9))))</f>
        <v/>
      </c>
      <c r="J443" s="28">
        <f>IF(A443="","",DATE(YEAR(A443),MONTH(A443),1))</f>
        <v/>
      </c>
      <c r="K443" s="11">
        <f>IF(AND(A443="",C443=""),"",IF(A443="","Add a date",IF(D443="","Who paid?",IF(E443="","Pick a split","OK"))))</f>
        <v/>
      </c>
    </row>
    <row r="444">
      <c r="A444" s="60" t="n"/>
      <c r="B444" s="58" t="n"/>
      <c r="C444" s="59" t="n"/>
      <c r="D444" s="58" t="n"/>
      <c r="E444" s="58" t="n"/>
      <c r="F444" s="26">
        <f>IF(OR(C444="",People!$A$6=""),"",C444*IF($E444="By income",N(People!$D$6),IF($E444="Custom",N(People!$C$6),N(People!$E$6))))</f>
        <v/>
      </c>
      <c r="G444" s="26">
        <f>IF(OR(C444="",People!$A$7=""),"",C444*IF($E444="By income",N(People!$D$7),IF($E444="Custom",N(People!$C$7),N(People!$E$7))))</f>
        <v/>
      </c>
      <c r="H444" s="26">
        <f>IF(OR(C444="",People!$A$8=""),"",C444*IF($E444="By income",N(People!$D$8),IF($E444="Custom",N(People!$C$8),N(People!$E$8))))</f>
        <v/>
      </c>
      <c r="I444" s="26">
        <f>IF(OR(C444="",People!$A$9=""),"",C444*IF($E444="By income",N(People!$D$9),IF($E444="Custom",N(People!$C$9),N(People!$E$9))))</f>
        <v/>
      </c>
      <c r="J444" s="28">
        <f>IF(A444="","",DATE(YEAR(A444),MONTH(A444),1))</f>
        <v/>
      </c>
      <c r="K444" s="11">
        <f>IF(AND(A444="",C444=""),"",IF(A444="","Add a date",IF(D444="","Who paid?",IF(E444="","Pick a split","OK"))))</f>
        <v/>
      </c>
    </row>
    <row r="445">
      <c r="A445" s="60" t="n"/>
      <c r="B445" s="58" t="n"/>
      <c r="C445" s="59" t="n"/>
      <c r="D445" s="58" t="n"/>
      <c r="E445" s="58" t="n"/>
      <c r="F445" s="26">
        <f>IF(OR(C445="",People!$A$6=""),"",C445*IF($E445="By income",N(People!$D$6),IF($E445="Custom",N(People!$C$6),N(People!$E$6))))</f>
        <v/>
      </c>
      <c r="G445" s="26">
        <f>IF(OR(C445="",People!$A$7=""),"",C445*IF($E445="By income",N(People!$D$7),IF($E445="Custom",N(People!$C$7),N(People!$E$7))))</f>
        <v/>
      </c>
      <c r="H445" s="26">
        <f>IF(OR(C445="",People!$A$8=""),"",C445*IF($E445="By income",N(People!$D$8),IF($E445="Custom",N(People!$C$8),N(People!$E$8))))</f>
        <v/>
      </c>
      <c r="I445" s="26">
        <f>IF(OR(C445="",People!$A$9=""),"",C445*IF($E445="By income",N(People!$D$9),IF($E445="Custom",N(People!$C$9),N(People!$E$9))))</f>
        <v/>
      </c>
      <c r="J445" s="28">
        <f>IF(A445="","",DATE(YEAR(A445),MONTH(A445),1))</f>
        <v/>
      </c>
      <c r="K445" s="11">
        <f>IF(AND(A445="",C445=""),"",IF(A445="","Add a date",IF(D445="","Who paid?",IF(E445="","Pick a split","OK"))))</f>
        <v/>
      </c>
    </row>
    <row r="446">
      <c r="A446" s="60" t="n"/>
      <c r="B446" s="58" t="n"/>
      <c r="C446" s="59" t="n"/>
      <c r="D446" s="58" t="n"/>
      <c r="E446" s="58" t="n"/>
      <c r="F446" s="26">
        <f>IF(OR(C446="",People!$A$6=""),"",C446*IF($E446="By income",N(People!$D$6),IF($E446="Custom",N(People!$C$6),N(People!$E$6))))</f>
        <v/>
      </c>
      <c r="G446" s="26">
        <f>IF(OR(C446="",People!$A$7=""),"",C446*IF($E446="By income",N(People!$D$7),IF($E446="Custom",N(People!$C$7),N(People!$E$7))))</f>
        <v/>
      </c>
      <c r="H446" s="26">
        <f>IF(OR(C446="",People!$A$8=""),"",C446*IF($E446="By income",N(People!$D$8),IF($E446="Custom",N(People!$C$8),N(People!$E$8))))</f>
        <v/>
      </c>
      <c r="I446" s="26">
        <f>IF(OR(C446="",People!$A$9=""),"",C446*IF($E446="By income",N(People!$D$9),IF($E446="Custom",N(People!$C$9),N(People!$E$9))))</f>
        <v/>
      </c>
      <c r="J446" s="28">
        <f>IF(A446="","",DATE(YEAR(A446),MONTH(A446),1))</f>
        <v/>
      </c>
      <c r="K446" s="11">
        <f>IF(AND(A446="",C446=""),"",IF(A446="","Add a date",IF(D446="","Who paid?",IF(E446="","Pick a split","OK"))))</f>
        <v/>
      </c>
    </row>
    <row r="447">
      <c r="A447" s="60" t="n"/>
      <c r="B447" s="58" t="n"/>
      <c r="C447" s="59" t="n"/>
      <c r="D447" s="58" t="n"/>
      <c r="E447" s="58" t="n"/>
      <c r="F447" s="26">
        <f>IF(OR(C447="",People!$A$6=""),"",C447*IF($E447="By income",N(People!$D$6),IF($E447="Custom",N(People!$C$6),N(People!$E$6))))</f>
        <v/>
      </c>
      <c r="G447" s="26">
        <f>IF(OR(C447="",People!$A$7=""),"",C447*IF($E447="By income",N(People!$D$7),IF($E447="Custom",N(People!$C$7),N(People!$E$7))))</f>
        <v/>
      </c>
      <c r="H447" s="26">
        <f>IF(OR(C447="",People!$A$8=""),"",C447*IF($E447="By income",N(People!$D$8),IF($E447="Custom",N(People!$C$8),N(People!$E$8))))</f>
        <v/>
      </c>
      <c r="I447" s="26">
        <f>IF(OR(C447="",People!$A$9=""),"",C447*IF($E447="By income",N(People!$D$9),IF($E447="Custom",N(People!$C$9),N(People!$E$9))))</f>
        <v/>
      </c>
      <c r="J447" s="28">
        <f>IF(A447="","",DATE(YEAR(A447),MONTH(A447),1))</f>
        <v/>
      </c>
      <c r="K447" s="11">
        <f>IF(AND(A447="",C447=""),"",IF(A447="","Add a date",IF(D447="","Who paid?",IF(E447="","Pick a split","OK"))))</f>
        <v/>
      </c>
    </row>
    <row r="448">
      <c r="A448" s="60" t="n"/>
      <c r="B448" s="58" t="n"/>
      <c r="C448" s="59" t="n"/>
      <c r="D448" s="58" t="n"/>
      <c r="E448" s="58" t="n"/>
      <c r="F448" s="26">
        <f>IF(OR(C448="",People!$A$6=""),"",C448*IF($E448="By income",N(People!$D$6),IF($E448="Custom",N(People!$C$6),N(People!$E$6))))</f>
        <v/>
      </c>
      <c r="G448" s="26">
        <f>IF(OR(C448="",People!$A$7=""),"",C448*IF($E448="By income",N(People!$D$7),IF($E448="Custom",N(People!$C$7),N(People!$E$7))))</f>
        <v/>
      </c>
      <c r="H448" s="26">
        <f>IF(OR(C448="",People!$A$8=""),"",C448*IF($E448="By income",N(People!$D$8),IF($E448="Custom",N(People!$C$8),N(People!$E$8))))</f>
        <v/>
      </c>
      <c r="I448" s="26">
        <f>IF(OR(C448="",People!$A$9=""),"",C448*IF($E448="By income",N(People!$D$9),IF($E448="Custom",N(People!$C$9),N(People!$E$9))))</f>
        <v/>
      </c>
      <c r="J448" s="28">
        <f>IF(A448="","",DATE(YEAR(A448),MONTH(A448),1))</f>
        <v/>
      </c>
      <c r="K448" s="11">
        <f>IF(AND(A448="",C448=""),"",IF(A448="","Add a date",IF(D448="","Who paid?",IF(E448="","Pick a split","OK"))))</f>
        <v/>
      </c>
    </row>
    <row r="449">
      <c r="A449" s="60" t="n"/>
      <c r="B449" s="58" t="n"/>
      <c r="C449" s="59" t="n"/>
      <c r="D449" s="58" t="n"/>
      <c r="E449" s="58" t="n"/>
      <c r="F449" s="26">
        <f>IF(OR(C449="",People!$A$6=""),"",C449*IF($E449="By income",N(People!$D$6),IF($E449="Custom",N(People!$C$6),N(People!$E$6))))</f>
        <v/>
      </c>
      <c r="G449" s="26">
        <f>IF(OR(C449="",People!$A$7=""),"",C449*IF($E449="By income",N(People!$D$7),IF($E449="Custom",N(People!$C$7),N(People!$E$7))))</f>
        <v/>
      </c>
      <c r="H449" s="26">
        <f>IF(OR(C449="",People!$A$8=""),"",C449*IF($E449="By income",N(People!$D$8),IF($E449="Custom",N(People!$C$8),N(People!$E$8))))</f>
        <v/>
      </c>
      <c r="I449" s="26">
        <f>IF(OR(C449="",People!$A$9=""),"",C449*IF($E449="By income",N(People!$D$9),IF($E449="Custom",N(People!$C$9),N(People!$E$9))))</f>
        <v/>
      </c>
      <c r="J449" s="28">
        <f>IF(A449="","",DATE(YEAR(A449),MONTH(A449),1))</f>
        <v/>
      </c>
      <c r="K449" s="11">
        <f>IF(AND(A449="",C449=""),"",IF(A449="","Add a date",IF(D449="","Who paid?",IF(E449="","Pick a split","OK"))))</f>
        <v/>
      </c>
    </row>
    <row r="450">
      <c r="A450" s="60" t="n"/>
      <c r="B450" s="58" t="n"/>
      <c r="C450" s="59" t="n"/>
      <c r="D450" s="58" t="n"/>
      <c r="E450" s="58" t="n"/>
      <c r="F450" s="26">
        <f>IF(OR(C450="",People!$A$6=""),"",C450*IF($E450="By income",N(People!$D$6),IF($E450="Custom",N(People!$C$6),N(People!$E$6))))</f>
        <v/>
      </c>
      <c r="G450" s="26">
        <f>IF(OR(C450="",People!$A$7=""),"",C450*IF($E450="By income",N(People!$D$7),IF($E450="Custom",N(People!$C$7),N(People!$E$7))))</f>
        <v/>
      </c>
      <c r="H450" s="26">
        <f>IF(OR(C450="",People!$A$8=""),"",C450*IF($E450="By income",N(People!$D$8),IF($E450="Custom",N(People!$C$8),N(People!$E$8))))</f>
        <v/>
      </c>
      <c r="I450" s="26">
        <f>IF(OR(C450="",People!$A$9=""),"",C450*IF($E450="By income",N(People!$D$9),IF($E450="Custom",N(People!$C$9),N(People!$E$9))))</f>
        <v/>
      </c>
      <c r="J450" s="28">
        <f>IF(A450="","",DATE(YEAR(A450),MONTH(A450),1))</f>
        <v/>
      </c>
      <c r="K450" s="11">
        <f>IF(AND(A450="",C450=""),"",IF(A450="","Add a date",IF(D450="","Who paid?",IF(E450="","Pick a split","OK"))))</f>
        <v/>
      </c>
    </row>
    <row r="451">
      <c r="A451" s="60" t="n"/>
      <c r="B451" s="58" t="n"/>
      <c r="C451" s="59" t="n"/>
      <c r="D451" s="58" t="n"/>
      <c r="E451" s="58" t="n"/>
      <c r="F451" s="26">
        <f>IF(OR(C451="",People!$A$6=""),"",C451*IF($E451="By income",N(People!$D$6),IF($E451="Custom",N(People!$C$6),N(People!$E$6))))</f>
        <v/>
      </c>
      <c r="G451" s="26">
        <f>IF(OR(C451="",People!$A$7=""),"",C451*IF($E451="By income",N(People!$D$7),IF($E451="Custom",N(People!$C$7),N(People!$E$7))))</f>
        <v/>
      </c>
      <c r="H451" s="26">
        <f>IF(OR(C451="",People!$A$8=""),"",C451*IF($E451="By income",N(People!$D$8),IF($E451="Custom",N(People!$C$8),N(People!$E$8))))</f>
        <v/>
      </c>
      <c r="I451" s="26">
        <f>IF(OR(C451="",People!$A$9=""),"",C451*IF($E451="By income",N(People!$D$9),IF($E451="Custom",N(People!$C$9),N(People!$E$9))))</f>
        <v/>
      </c>
      <c r="J451" s="28">
        <f>IF(A451="","",DATE(YEAR(A451),MONTH(A451),1))</f>
        <v/>
      </c>
      <c r="K451" s="11">
        <f>IF(AND(A451="",C451=""),"",IF(A451="","Add a date",IF(D451="","Who paid?",IF(E451="","Pick a split","OK"))))</f>
        <v/>
      </c>
    </row>
    <row r="452">
      <c r="A452" s="60" t="n"/>
      <c r="B452" s="58" t="n"/>
      <c r="C452" s="59" t="n"/>
      <c r="D452" s="58" t="n"/>
      <c r="E452" s="58" t="n"/>
      <c r="F452" s="26">
        <f>IF(OR(C452="",People!$A$6=""),"",C452*IF($E452="By income",N(People!$D$6),IF($E452="Custom",N(People!$C$6),N(People!$E$6))))</f>
        <v/>
      </c>
      <c r="G452" s="26">
        <f>IF(OR(C452="",People!$A$7=""),"",C452*IF($E452="By income",N(People!$D$7),IF($E452="Custom",N(People!$C$7),N(People!$E$7))))</f>
        <v/>
      </c>
      <c r="H452" s="26">
        <f>IF(OR(C452="",People!$A$8=""),"",C452*IF($E452="By income",N(People!$D$8),IF($E452="Custom",N(People!$C$8),N(People!$E$8))))</f>
        <v/>
      </c>
      <c r="I452" s="26">
        <f>IF(OR(C452="",People!$A$9=""),"",C452*IF($E452="By income",N(People!$D$9),IF($E452="Custom",N(People!$C$9),N(People!$E$9))))</f>
        <v/>
      </c>
      <c r="J452" s="28">
        <f>IF(A452="","",DATE(YEAR(A452),MONTH(A452),1))</f>
        <v/>
      </c>
      <c r="K452" s="11">
        <f>IF(AND(A452="",C452=""),"",IF(A452="","Add a date",IF(D452="","Who paid?",IF(E452="","Pick a split","OK"))))</f>
        <v/>
      </c>
    </row>
    <row r="453">
      <c r="A453" s="60" t="n"/>
      <c r="B453" s="58" t="n"/>
      <c r="C453" s="59" t="n"/>
      <c r="D453" s="58" t="n"/>
      <c r="E453" s="58" t="n"/>
      <c r="F453" s="26">
        <f>IF(OR(C453="",People!$A$6=""),"",C453*IF($E453="By income",N(People!$D$6),IF($E453="Custom",N(People!$C$6),N(People!$E$6))))</f>
        <v/>
      </c>
      <c r="G453" s="26">
        <f>IF(OR(C453="",People!$A$7=""),"",C453*IF($E453="By income",N(People!$D$7),IF($E453="Custom",N(People!$C$7),N(People!$E$7))))</f>
        <v/>
      </c>
      <c r="H453" s="26">
        <f>IF(OR(C453="",People!$A$8=""),"",C453*IF($E453="By income",N(People!$D$8),IF($E453="Custom",N(People!$C$8),N(People!$E$8))))</f>
        <v/>
      </c>
      <c r="I453" s="26">
        <f>IF(OR(C453="",People!$A$9=""),"",C453*IF($E453="By income",N(People!$D$9),IF($E453="Custom",N(People!$C$9),N(People!$E$9))))</f>
        <v/>
      </c>
      <c r="J453" s="28">
        <f>IF(A453="","",DATE(YEAR(A453),MONTH(A453),1))</f>
        <v/>
      </c>
      <c r="K453" s="11">
        <f>IF(AND(A453="",C453=""),"",IF(A453="","Add a date",IF(D453="","Who paid?",IF(E453="","Pick a split","OK"))))</f>
        <v/>
      </c>
    </row>
    <row r="454">
      <c r="A454" s="60" t="n"/>
      <c r="B454" s="58" t="n"/>
      <c r="C454" s="59" t="n"/>
      <c r="D454" s="58" t="n"/>
      <c r="E454" s="58" t="n"/>
      <c r="F454" s="26">
        <f>IF(OR(C454="",People!$A$6=""),"",C454*IF($E454="By income",N(People!$D$6),IF($E454="Custom",N(People!$C$6),N(People!$E$6))))</f>
        <v/>
      </c>
      <c r="G454" s="26">
        <f>IF(OR(C454="",People!$A$7=""),"",C454*IF($E454="By income",N(People!$D$7),IF($E454="Custom",N(People!$C$7),N(People!$E$7))))</f>
        <v/>
      </c>
      <c r="H454" s="26">
        <f>IF(OR(C454="",People!$A$8=""),"",C454*IF($E454="By income",N(People!$D$8),IF($E454="Custom",N(People!$C$8),N(People!$E$8))))</f>
        <v/>
      </c>
      <c r="I454" s="26">
        <f>IF(OR(C454="",People!$A$9=""),"",C454*IF($E454="By income",N(People!$D$9),IF($E454="Custom",N(People!$C$9),N(People!$E$9))))</f>
        <v/>
      </c>
      <c r="J454" s="28">
        <f>IF(A454="","",DATE(YEAR(A454),MONTH(A454),1))</f>
        <v/>
      </c>
      <c r="K454" s="11">
        <f>IF(AND(A454="",C454=""),"",IF(A454="","Add a date",IF(D454="","Who paid?",IF(E454="","Pick a split","OK"))))</f>
        <v/>
      </c>
    </row>
    <row r="455">
      <c r="A455" s="60" t="n"/>
      <c r="B455" s="58" t="n"/>
      <c r="C455" s="59" t="n"/>
      <c r="D455" s="58" t="n"/>
      <c r="E455" s="58" t="n"/>
      <c r="F455" s="26">
        <f>IF(OR(C455="",People!$A$6=""),"",C455*IF($E455="By income",N(People!$D$6),IF($E455="Custom",N(People!$C$6),N(People!$E$6))))</f>
        <v/>
      </c>
      <c r="G455" s="26">
        <f>IF(OR(C455="",People!$A$7=""),"",C455*IF($E455="By income",N(People!$D$7),IF($E455="Custom",N(People!$C$7),N(People!$E$7))))</f>
        <v/>
      </c>
      <c r="H455" s="26">
        <f>IF(OR(C455="",People!$A$8=""),"",C455*IF($E455="By income",N(People!$D$8),IF($E455="Custom",N(People!$C$8),N(People!$E$8))))</f>
        <v/>
      </c>
      <c r="I455" s="26">
        <f>IF(OR(C455="",People!$A$9=""),"",C455*IF($E455="By income",N(People!$D$9),IF($E455="Custom",N(People!$C$9),N(People!$E$9))))</f>
        <v/>
      </c>
      <c r="J455" s="28">
        <f>IF(A455="","",DATE(YEAR(A455),MONTH(A455),1))</f>
        <v/>
      </c>
      <c r="K455" s="11">
        <f>IF(AND(A455="",C455=""),"",IF(A455="","Add a date",IF(D455="","Who paid?",IF(E455="","Pick a split","OK"))))</f>
        <v/>
      </c>
    </row>
    <row r="456">
      <c r="A456" s="60" t="n"/>
      <c r="B456" s="58" t="n"/>
      <c r="C456" s="59" t="n"/>
      <c r="D456" s="58" t="n"/>
      <c r="E456" s="58" t="n"/>
      <c r="F456" s="26">
        <f>IF(OR(C456="",People!$A$6=""),"",C456*IF($E456="By income",N(People!$D$6),IF($E456="Custom",N(People!$C$6),N(People!$E$6))))</f>
        <v/>
      </c>
      <c r="G456" s="26">
        <f>IF(OR(C456="",People!$A$7=""),"",C456*IF($E456="By income",N(People!$D$7),IF($E456="Custom",N(People!$C$7),N(People!$E$7))))</f>
        <v/>
      </c>
      <c r="H456" s="26">
        <f>IF(OR(C456="",People!$A$8=""),"",C456*IF($E456="By income",N(People!$D$8),IF($E456="Custom",N(People!$C$8),N(People!$E$8))))</f>
        <v/>
      </c>
      <c r="I456" s="26">
        <f>IF(OR(C456="",People!$A$9=""),"",C456*IF($E456="By income",N(People!$D$9),IF($E456="Custom",N(People!$C$9),N(People!$E$9))))</f>
        <v/>
      </c>
      <c r="J456" s="28">
        <f>IF(A456="","",DATE(YEAR(A456),MONTH(A456),1))</f>
        <v/>
      </c>
      <c r="K456" s="11">
        <f>IF(AND(A456="",C456=""),"",IF(A456="","Add a date",IF(D456="","Who paid?",IF(E456="","Pick a split","OK"))))</f>
        <v/>
      </c>
    </row>
    <row r="457">
      <c r="A457" s="60" t="n"/>
      <c r="B457" s="58" t="n"/>
      <c r="C457" s="59" t="n"/>
      <c r="D457" s="58" t="n"/>
      <c r="E457" s="58" t="n"/>
      <c r="F457" s="26">
        <f>IF(OR(C457="",People!$A$6=""),"",C457*IF($E457="By income",N(People!$D$6),IF($E457="Custom",N(People!$C$6),N(People!$E$6))))</f>
        <v/>
      </c>
      <c r="G457" s="26">
        <f>IF(OR(C457="",People!$A$7=""),"",C457*IF($E457="By income",N(People!$D$7),IF($E457="Custom",N(People!$C$7),N(People!$E$7))))</f>
        <v/>
      </c>
      <c r="H457" s="26">
        <f>IF(OR(C457="",People!$A$8=""),"",C457*IF($E457="By income",N(People!$D$8),IF($E457="Custom",N(People!$C$8),N(People!$E$8))))</f>
        <v/>
      </c>
      <c r="I457" s="26">
        <f>IF(OR(C457="",People!$A$9=""),"",C457*IF($E457="By income",N(People!$D$9),IF($E457="Custom",N(People!$C$9),N(People!$E$9))))</f>
        <v/>
      </c>
      <c r="J457" s="28">
        <f>IF(A457="","",DATE(YEAR(A457),MONTH(A457),1))</f>
        <v/>
      </c>
      <c r="K457" s="11">
        <f>IF(AND(A457="",C457=""),"",IF(A457="","Add a date",IF(D457="","Who paid?",IF(E457="","Pick a split","OK"))))</f>
        <v/>
      </c>
    </row>
    <row r="458">
      <c r="A458" s="60" t="n"/>
      <c r="B458" s="58" t="n"/>
      <c r="C458" s="59" t="n"/>
      <c r="D458" s="58" t="n"/>
      <c r="E458" s="58" t="n"/>
      <c r="F458" s="26">
        <f>IF(OR(C458="",People!$A$6=""),"",C458*IF($E458="By income",N(People!$D$6),IF($E458="Custom",N(People!$C$6),N(People!$E$6))))</f>
        <v/>
      </c>
      <c r="G458" s="26">
        <f>IF(OR(C458="",People!$A$7=""),"",C458*IF($E458="By income",N(People!$D$7),IF($E458="Custom",N(People!$C$7),N(People!$E$7))))</f>
        <v/>
      </c>
      <c r="H458" s="26">
        <f>IF(OR(C458="",People!$A$8=""),"",C458*IF($E458="By income",N(People!$D$8),IF($E458="Custom",N(People!$C$8),N(People!$E$8))))</f>
        <v/>
      </c>
      <c r="I458" s="26">
        <f>IF(OR(C458="",People!$A$9=""),"",C458*IF($E458="By income",N(People!$D$9),IF($E458="Custom",N(People!$C$9),N(People!$E$9))))</f>
        <v/>
      </c>
      <c r="J458" s="28">
        <f>IF(A458="","",DATE(YEAR(A458),MONTH(A458),1))</f>
        <v/>
      </c>
      <c r="K458" s="11">
        <f>IF(AND(A458="",C458=""),"",IF(A458="","Add a date",IF(D458="","Who paid?",IF(E458="","Pick a split","OK"))))</f>
        <v/>
      </c>
    </row>
    <row r="459">
      <c r="A459" s="60" t="n"/>
      <c r="B459" s="58" t="n"/>
      <c r="C459" s="59" t="n"/>
      <c r="D459" s="58" t="n"/>
      <c r="E459" s="58" t="n"/>
      <c r="F459" s="26">
        <f>IF(OR(C459="",People!$A$6=""),"",C459*IF($E459="By income",N(People!$D$6),IF($E459="Custom",N(People!$C$6),N(People!$E$6))))</f>
        <v/>
      </c>
      <c r="G459" s="26">
        <f>IF(OR(C459="",People!$A$7=""),"",C459*IF($E459="By income",N(People!$D$7),IF($E459="Custom",N(People!$C$7),N(People!$E$7))))</f>
        <v/>
      </c>
      <c r="H459" s="26">
        <f>IF(OR(C459="",People!$A$8=""),"",C459*IF($E459="By income",N(People!$D$8),IF($E459="Custom",N(People!$C$8),N(People!$E$8))))</f>
        <v/>
      </c>
      <c r="I459" s="26">
        <f>IF(OR(C459="",People!$A$9=""),"",C459*IF($E459="By income",N(People!$D$9),IF($E459="Custom",N(People!$C$9),N(People!$E$9))))</f>
        <v/>
      </c>
      <c r="J459" s="28">
        <f>IF(A459="","",DATE(YEAR(A459),MONTH(A459),1))</f>
        <v/>
      </c>
      <c r="K459" s="11">
        <f>IF(AND(A459="",C459=""),"",IF(A459="","Add a date",IF(D459="","Who paid?",IF(E459="","Pick a split","OK"))))</f>
        <v/>
      </c>
    </row>
    <row r="460">
      <c r="A460" s="60" t="n"/>
      <c r="B460" s="58" t="n"/>
      <c r="C460" s="59" t="n"/>
      <c r="D460" s="58" t="n"/>
      <c r="E460" s="58" t="n"/>
      <c r="F460" s="26">
        <f>IF(OR(C460="",People!$A$6=""),"",C460*IF($E460="By income",N(People!$D$6),IF($E460="Custom",N(People!$C$6),N(People!$E$6))))</f>
        <v/>
      </c>
      <c r="G460" s="26">
        <f>IF(OR(C460="",People!$A$7=""),"",C460*IF($E460="By income",N(People!$D$7),IF($E460="Custom",N(People!$C$7),N(People!$E$7))))</f>
        <v/>
      </c>
      <c r="H460" s="26">
        <f>IF(OR(C460="",People!$A$8=""),"",C460*IF($E460="By income",N(People!$D$8),IF($E460="Custom",N(People!$C$8),N(People!$E$8))))</f>
        <v/>
      </c>
      <c r="I460" s="26">
        <f>IF(OR(C460="",People!$A$9=""),"",C460*IF($E460="By income",N(People!$D$9),IF($E460="Custom",N(People!$C$9),N(People!$E$9))))</f>
        <v/>
      </c>
      <c r="J460" s="28">
        <f>IF(A460="","",DATE(YEAR(A460),MONTH(A460),1))</f>
        <v/>
      </c>
      <c r="K460" s="11">
        <f>IF(AND(A460="",C460=""),"",IF(A460="","Add a date",IF(D460="","Who paid?",IF(E460="","Pick a split","OK"))))</f>
        <v/>
      </c>
    </row>
    <row r="461">
      <c r="A461" s="60" t="n"/>
      <c r="B461" s="58" t="n"/>
      <c r="C461" s="59" t="n"/>
      <c r="D461" s="58" t="n"/>
      <c r="E461" s="58" t="n"/>
      <c r="F461" s="26">
        <f>IF(OR(C461="",People!$A$6=""),"",C461*IF($E461="By income",N(People!$D$6),IF($E461="Custom",N(People!$C$6),N(People!$E$6))))</f>
        <v/>
      </c>
      <c r="G461" s="26">
        <f>IF(OR(C461="",People!$A$7=""),"",C461*IF($E461="By income",N(People!$D$7),IF($E461="Custom",N(People!$C$7),N(People!$E$7))))</f>
        <v/>
      </c>
      <c r="H461" s="26">
        <f>IF(OR(C461="",People!$A$8=""),"",C461*IF($E461="By income",N(People!$D$8),IF($E461="Custom",N(People!$C$8),N(People!$E$8))))</f>
        <v/>
      </c>
      <c r="I461" s="26">
        <f>IF(OR(C461="",People!$A$9=""),"",C461*IF($E461="By income",N(People!$D$9),IF($E461="Custom",N(People!$C$9),N(People!$E$9))))</f>
        <v/>
      </c>
      <c r="J461" s="28">
        <f>IF(A461="","",DATE(YEAR(A461),MONTH(A461),1))</f>
        <v/>
      </c>
      <c r="K461" s="11">
        <f>IF(AND(A461="",C461=""),"",IF(A461="","Add a date",IF(D461="","Who paid?",IF(E461="","Pick a split","OK"))))</f>
        <v/>
      </c>
    </row>
    <row r="462">
      <c r="A462" s="60" t="n"/>
      <c r="B462" s="58" t="n"/>
      <c r="C462" s="59" t="n"/>
      <c r="D462" s="58" t="n"/>
      <c r="E462" s="58" t="n"/>
      <c r="F462" s="26">
        <f>IF(OR(C462="",People!$A$6=""),"",C462*IF($E462="By income",N(People!$D$6),IF($E462="Custom",N(People!$C$6),N(People!$E$6))))</f>
        <v/>
      </c>
      <c r="G462" s="26">
        <f>IF(OR(C462="",People!$A$7=""),"",C462*IF($E462="By income",N(People!$D$7),IF($E462="Custom",N(People!$C$7),N(People!$E$7))))</f>
        <v/>
      </c>
      <c r="H462" s="26">
        <f>IF(OR(C462="",People!$A$8=""),"",C462*IF($E462="By income",N(People!$D$8),IF($E462="Custom",N(People!$C$8),N(People!$E$8))))</f>
        <v/>
      </c>
      <c r="I462" s="26">
        <f>IF(OR(C462="",People!$A$9=""),"",C462*IF($E462="By income",N(People!$D$9),IF($E462="Custom",N(People!$C$9),N(People!$E$9))))</f>
        <v/>
      </c>
      <c r="J462" s="28">
        <f>IF(A462="","",DATE(YEAR(A462),MONTH(A462),1))</f>
        <v/>
      </c>
      <c r="K462" s="11">
        <f>IF(AND(A462="",C462=""),"",IF(A462="","Add a date",IF(D462="","Who paid?",IF(E462="","Pick a split","OK"))))</f>
        <v/>
      </c>
    </row>
    <row r="463">
      <c r="A463" s="60" t="n"/>
      <c r="B463" s="58" t="n"/>
      <c r="C463" s="59" t="n"/>
      <c r="D463" s="58" t="n"/>
      <c r="E463" s="58" t="n"/>
      <c r="F463" s="26">
        <f>IF(OR(C463="",People!$A$6=""),"",C463*IF($E463="By income",N(People!$D$6),IF($E463="Custom",N(People!$C$6),N(People!$E$6))))</f>
        <v/>
      </c>
      <c r="G463" s="26">
        <f>IF(OR(C463="",People!$A$7=""),"",C463*IF($E463="By income",N(People!$D$7),IF($E463="Custom",N(People!$C$7),N(People!$E$7))))</f>
        <v/>
      </c>
      <c r="H463" s="26">
        <f>IF(OR(C463="",People!$A$8=""),"",C463*IF($E463="By income",N(People!$D$8),IF($E463="Custom",N(People!$C$8),N(People!$E$8))))</f>
        <v/>
      </c>
      <c r="I463" s="26">
        <f>IF(OR(C463="",People!$A$9=""),"",C463*IF($E463="By income",N(People!$D$9),IF($E463="Custom",N(People!$C$9),N(People!$E$9))))</f>
        <v/>
      </c>
      <c r="J463" s="28">
        <f>IF(A463="","",DATE(YEAR(A463),MONTH(A463),1))</f>
        <v/>
      </c>
      <c r="K463" s="11">
        <f>IF(AND(A463="",C463=""),"",IF(A463="","Add a date",IF(D463="","Who paid?",IF(E463="","Pick a split","OK"))))</f>
        <v/>
      </c>
    </row>
    <row r="464">
      <c r="A464" s="60" t="n"/>
      <c r="B464" s="58" t="n"/>
      <c r="C464" s="59" t="n"/>
      <c r="D464" s="58" t="n"/>
      <c r="E464" s="58" t="n"/>
      <c r="F464" s="26">
        <f>IF(OR(C464="",People!$A$6=""),"",C464*IF($E464="By income",N(People!$D$6),IF($E464="Custom",N(People!$C$6),N(People!$E$6))))</f>
        <v/>
      </c>
      <c r="G464" s="26">
        <f>IF(OR(C464="",People!$A$7=""),"",C464*IF($E464="By income",N(People!$D$7),IF($E464="Custom",N(People!$C$7),N(People!$E$7))))</f>
        <v/>
      </c>
      <c r="H464" s="26">
        <f>IF(OR(C464="",People!$A$8=""),"",C464*IF($E464="By income",N(People!$D$8),IF($E464="Custom",N(People!$C$8),N(People!$E$8))))</f>
        <v/>
      </c>
      <c r="I464" s="26">
        <f>IF(OR(C464="",People!$A$9=""),"",C464*IF($E464="By income",N(People!$D$9),IF($E464="Custom",N(People!$C$9),N(People!$E$9))))</f>
        <v/>
      </c>
      <c r="J464" s="28">
        <f>IF(A464="","",DATE(YEAR(A464),MONTH(A464),1))</f>
        <v/>
      </c>
      <c r="K464" s="11">
        <f>IF(AND(A464="",C464=""),"",IF(A464="","Add a date",IF(D464="","Who paid?",IF(E464="","Pick a split","OK"))))</f>
        <v/>
      </c>
    </row>
    <row r="465">
      <c r="A465" s="60" t="n"/>
      <c r="B465" s="58" t="n"/>
      <c r="C465" s="59" t="n"/>
      <c r="D465" s="58" t="n"/>
      <c r="E465" s="58" t="n"/>
      <c r="F465" s="26">
        <f>IF(OR(C465="",People!$A$6=""),"",C465*IF($E465="By income",N(People!$D$6),IF($E465="Custom",N(People!$C$6),N(People!$E$6))))</f>
        <v/>
      </c>
      <c r="G465" s="26">
        <f>IF(OR(C465="",People!$A$7=""),"",C465*IF($E465="By income",N(People!$D$7),IF($E465="Custom",N(People!$C$7),N(People!$E$7))))</f>
        <v/>
      </c>
      <c r="H465" s="26">
        <f>IF(OR(C465="",People!$A$8=""),"",C465*IF($E465="By income",N(People!$D$8),IF($E465="Custom",N(People!$C$8),N(People!$E$8))))</f>
        <v/>
      </c>
      <c r="I465" s="26">
        <f>IF(OR(C465="",People!$A$9=""),"",C465*IF($E465="By income",N(People!$D$9),IF($E465="Custom",N(People!$C$9),N(People!$E$9))))</f>
        <v/>
      </c>
      <c r="J465" s="28">
        <f>IF(A465="","",DATE(YEAR(A465),MONTH(A465),1))</f>
        <v/>
      </c>
      <c r="K465" s="11">
        <f>IF(AND(A465="",C465=""),"",IF(A465="","Add a date",IF(D465="","Who paid?",IF(E465="","Pick a split","OK"))))</f>
        <v/>
      </c>
    </row>
    <row r="466">
      <c r="A466" s="60" t="n"/>
      <c r="B466" s="58" t="n"/>
      <c r="C466" s="59" t="n"/>
      <c r="D466" s="58" t="n"/>
      <c r="E466" s="58" t="n"/>
      <c r="F466" s="26">
        <f>IF(OR(C466="",People!$A$6=""),"",C466*IF($E466="By income",N(People!$D$6),IF($E466="Custom",N(People!$C$6),N(People!$E$6))))</f>
        <v/>
      </c>
      <c r="G466" s="26">
        <f>IF(OR(C466="",People!$A$7=""),"",C466*IF($E466="By income",N(People!$D$7),IF($E466="Custom",N(People!$C$7),N(People!$E$7))))</f>
        <v/>
      </c>
      <c r="H466" s="26">
        <f>IF(OR(C466="",People!$A$8=""),"",C466*IF($E466="By income",N(People!$D$8),IF($E466="Custom",N(People!$C$8),N(People!$E$8))))</f>
        <v/>
      </c>
      <c r="I466" s="26">
        <f>IF(OR(C466="",People!$A$9=""),"",C466*IF($E466="By income",N(People!$D$9),IF($E466="Custom",N(People!$C$9),N(People!$E$9))))</f>
        <v/>
      </c>
      <c r="J466" s="28">
        <f>IF(A466="","",DATE(YEAR(A466),MONTH(A466),1))</f>
        <v/>
      </c>
      <c r="K466" s="11">
        <f>IF(AND(A466="",C466=""),"",IF(A466="","Add a date",IF(D466="","Who paid?",IF(E466="","Pick a split","OK"))))</f>
        <v/>
      </c>
    </row>
    <row r="467">
      <c r="A467" s="60" t="n"/>
      <c r="B467" s="58" t="n"/>
      <c r="C467" s="59" t="n"/>
      <c r="D467" s="58" t="n"/>
      <c r="E467" s="58" t="n"/>
      <c r="F467" s="26">
        <f>IF(OR(C467="",People!$A$6=""),"",C467*IF($E467="By income",N(People!$D$6),IF($E467="Custom",N(People!$C$6),N(People!$E$6))))</f>
        <v/>
      </c>
      <c r="G467" s="26">
        <f>IF(OR(C467="",People!$A$7=""),"",C467*IF($E467="By income",N(People!$D$7),IF($E467="Custom",N(People!$C$7),N(People!$E$7))))</f>
        <v/>
      </c>
      <c r="H467" s="26">
        <f>IF(OR(C467="",People!$A$8=""),"",C467*IF($E467="By income",N(People!$D$8),IF($E467="Custom",N(People!$C$8),N(People!$E$8))))</f>
        <v/>
      </c>
      <c r="I467" s="26">
        <f>IF(OR(C467="",People!$A$9=""),"",C467*IF($E467="By income",N(People!$D$9),IF($E467="Custom",N(People!$C$9),N(People!$E$9))))</f>
        <v/>
      </c>
      <c r="J467" s="28">
        <f>IF(A467="","",DATE(YEAR(A467),MONTH(A467),1))</f>
        <v/>
      </c>
      <c r="K467" s="11">
        <f>IF(AND(A467="",C467=""),"",IF(A467="","Add a date",IF(D467="","Who paid?",IF(E467="","Pick a split","OK"))))</f>
        <v/>
      </c>
    </row>
    <row r="468">
      <c r="A468" s="60" t="n"/>
      <c r="B468" s="58" t="n"/>
      <c r="C468" s="59" t="n"/>
      <c r="D468" s="58" t="n"/>
      <c r="E468" s="58" t="n"/>
      <c r="F468" s="26">
        <f>IF(OR(C468="",People!$A$6=""),"",C468*IF($E468="By income",N(People!$D$6),IF($E468="Custom",N(People!$C$6),N(People!$E$6))))</f>
        <v/>
      </c>
      <c r="G468" s="26">
        <f>IF(OR(C468="",People!$A$7=""),"",C468*IF($E468="By income",N(People!$D$7),IF($E468="Custom",N(People!$C$7),N(People!$E$7))))</f>
        <v/>
      </c>
      <c r="H468" s="26">
        <f>IF(OR(C468="",People!$A$8=""),"",C468*IF($E468="By income",N(People!$D$8),IF($E468="Custom",N(People!$C$8),N(People!$E$8))))</f>
        <v/>
      </c>
      <c r="I468" s="26">
        <f>IF(OR(C468="",People!$A$9=""),"",C468*IF($E468="By income",N(People!$D$9),IF($E468="Custom",N(People!$C$9),N(People!$E$9))))</f>
        <v/>
      </c>
      <c r="J468" s="28">
        <f>IF(A468="","",DATE(YEAR(A468),MONTH(A468),1))</f>
        <v/>
      </c>
      <c r="K468" s="11">
        <f>IF(AND(A468="",C468=""),"",IF(A468="","Add a date",IF(D468="","Who paid?",IF(E468="","Pick a split","OK"))))</f>
        <v/>
      </c>
    </row>
    <row r="469">
      <c r="A469" s="60" t="n"/>
      <c r="B469" s="58" t="n"/>
      <c r="C469" s="59" t="n"/>
      <c r="D469" s="58" t="n"/>
      <c r="E469" s="58" t="n"/>
      <c r="F469" s="26">
        <f>IF(OR(C469="",People!$A$6=""),"",C469*IF($E469="By income",N(People!$D$6),IF($E469="Custom",N(People!$C$6),N(People!$E$6))))</f>
        <v/>
      </c>
      <c r="G469" s="26">
        <f>IF(OR(C469="",People!$A$7=""),"",C469*IF($E469="By income",N(People!$D$7),IF($E469="Custom",N(People!$C$7),N(People!$E$7))))</f>
        <v/>
      </c>
      <c r="H469" s="26">
        <f>IF(OR(C469="",People!$A$8=""),"",C469*IF($E469="By income",N(People!$D$8),IF($E469="Custom",N(People!$C$8),N(People!$E$8))))</f>
        <v/>
      </c>
      <c r="I469" s="26">
        <f>IF(OR(C469="",People!$A$9=""),"",C469*IF($E469="By income",N(People!$D$9),IF($E469="Custom",N(People!$C$9),N(People!$E$9))))</f>
        <v/>
      </c>
      <c r="J469" s="28">
        <f>IF(A469="","",DATE(YEAR(A469),MONTH(A469),1))</f>
        <v/>
      </c>
      <c r="K469" s="11">
        <f>IF(AND(A469="",C469=""),"",IF(A469="","Add a date",IF(D469="","Who paid?",IF(E469="","Pick a split","OK"))))</f>
        <v/>
      </c>
    </row>
    <row r="470">
      <c r="A470" s="60" t="n"/>
      <c r="B470" s="58" t="n"/>
      <c r="C470" s="59" t="n"/>
      <c r="D470" s="58" t="n"/>
      <c r="E470" s="58" t="n"/>
      <c r="F470" s="26">
        <f>IF(OR(C470="",People!$A$6=""),"",C470*IF($E470="By income",N(People!$D$6),IF($E470="Custom",N(People!$C$6),N(People!$E$6))))</f>
        <v/>
      </c>
      <c r="G470" s="26">
        <f>IF(OR(C470="",People!$A$7=""),"",C470*IF($E470="By income",N(People!$D$7),IF($E470="Custom",N(People!$C$7),N(People!$E$7))))</f>
        <v/>
      </c>
      <c r="H470" s="26">
        <f>IF(OR(C470="",People!$A$8=""),"",C470*IF($E470="By income",N(People!$D$8),IF($E470="Custom",N(People!$C$8),N(People!$E$8))))</f>
        <v/>
      </c>
      <c r="I470" s="26">
        <f>IF(OR(C470="",People!$A$9=""),"",C470*IF($E470="By income",N(People!$D$9),IF($E470="Custom",N(People!$C$9),N(People!$E$9))))</f>
        <v/>
      </c>
      <c r="J470" s="28">
        <f>IF(A470="","",DATE(YEAR(A470),MONTH(A470),1))</f>
        <v/>
      </c>
      <c r="K470" s="11">
        <f>IF(AND(A470="",C470=""),"",IF(A470="","Add a date",IF(D470="","Who paid?",IF(E470="","Pick a split","OK"))))</f>
        <v/>
      </c>
    </row>
    <row r="471">
      <c r="A471" s="60" t="n"/>
      <c r="B471" s="58" t="n"/>
      <c r="C471" s="59" t="n"/>
      <c r="D471" s="58" t="n"/>
      <c r="E471" s="58" t="n"/>
      <c r="F471" s="26">
        <f>IF(OR(C471="",People!$A$6=""),"",C471*IF($E471="By income",N(People!$D$6),IF($E471="Custom",N(People!$C$6),N(People!$E$6))))</f>
        <v/>
      </c>
      <c r="G471" s="26">
        <f>IF(OR(C471="",People!$A$7=""),"",C471*IF($E471="By income",N(People!$D$7),IF($E471="Custom",N(People!$C$7),N(People!$E$7))))</f>
        <v/>
      </c>
      <c r="H471" s="26">
        <f>IF(OR(C471="",People!$A$8=""),"",C471*IF($E471="By income",N(People!$D$8),IF($E471="Custom",N(People!$C$8),N(People!$E$8))))</f>
        <v/>
      </c>
      <c r="I471" s="26">
        <f>IF(OR(C471="",People!$A$9=""),"",C471*IF($E471="By income",N(People!$D$9),IF($E471="Custom",N(People!$C$9),N(People!$E$9))))</f>
        <v/>
      </c>
      <c r="J471" s="28">
        <f>IF(A471="","",DATE(YEAR(A471),MONTH(A471),1))</f>
        <v/>
      </c>
      <c r="K471" s="11">
        <f>IF(AND(A471="",C471=""),"",IF(A471="","Add a date",IF(D471="","Who paid?",IF(E471="","Pick a split","OK"))))</f>
        <v/>
      </c>
    </row>
    <row r="472">
      <c r="A472" s="60" t="n"/>
      <c r="B472" s="58" t="n"/>
      <c r="C472" s="59" t="n"/>
      <c r="D472" s="58" t="n"/>
      <c r="E472" s="58" t="n"/>
      <c r="F472" s="26">
        <f>IF(OR(C472="",People!$A$6=""),"",C472*IF($E472="By income",N(People!$D$6),IF($E472="Custom",N(People!$C$6),N(People!$E$6))))</f>
        <v/>
      </c>
      <c r="G472" s="26">
        <f>IF(OR(C472="",People!$A$7=""),"",C472*IF($E472="By income",N(People!$D$7),IF($E472="Custom",N(People!$C$7),N(People!$E$7))))</f>
        <v/>
      </c>
      <c r="H472" s="26">
        <f>IF(OR(C472="",People!$A$8=""),"",C472*IF($E472="By income",N(People!$D$8),IF($E472="Custom",N(People!$C$8),N(People!$E$8))))</f>
        <v/>
      </c>
      <c r="I472" s="26">
        <f>IF(OR(C472="",People!$A$9=""),"",C472*IF($E472="By income",N(People!$D$9),IF($E472="Custom",N(People!$C$9),N(People!$E$9))))</f>
        <v/>
      </c>
      <c r="J472" s="28">
        <f>IF(A472="","",DATE(YEAR(A472),MONTH(A472),1))</f>
        <v/>
      </c>
      <c r="K472" s="11">
        <f>IF(AND(A472="",C472=""),"",IF(A472="","Add a date",IF(D472="","Who paid?",IF(E472="","Pick a split","OK"))))</f>
        <v/>
      </c>
    </row>
    <row r="473">
      <c r="A473" s="60" t="n"/>
      <c r="B473" s="58" t="n"/>
      <c r="C473" s="59" t="n"/>
      <c r="D473" s="58" t="n"/>
      <c r="E473" s="58" t="n"/>
      <c r="F473" s="26">
        <f>IF(OR(C473="",People!$A$6=""),"",C473*IF($E473="By income",N(People!$D$6),IF($E473="Custom",N(People!$C$6),N(People!$E$6))))</f>
        <v/>
      </c>
      <c r="G473" s="26">
        <f>IF(OR(C473="",People!$A$7=""),"",C473*IF($E473="By income",N(People!$D$7),IF($E473="Custom",N(People!$C$7),N(People!$E$7))))</f>
        <v/>
      </c>
      <c r="H473" s="26">
        <f>IF(OR(C473="",People!$A$8=""),"",C473*IF($E473="By income",N(People!$D$8),IF($E473="Custom",N(People!$C$8),N(People!$E$8))))</f>
        <v/>
      </c>
      <c r="I473" s="26">
        <f>IF(OR(C473="",People!$A$9=""),"",C473*IF($E473="By income",N(People!$D$9),IF($E473="Custom",N(People!$C$9),N(People!$E$9))))</f>
        <v/>
      </c>
      <c r="J473" s="28">
        <f>IF(A473="","",DATE(YEAR(A473),MONTH(A473),1))</f>
        <v/>
      </c>
      <c r="K473" s="11">
        <f>IF(AND(A473="",C473=""),"",IF(A473="","Add a date",IF(D473="","Who paid?",IF(E473="","Pick a split","OK"))))</f>
        <v/>
      </c>
    </row>
    <row r="474">
      <c r="A474" s="60" t="n"/>
      <c r="B474" s="58" t="n"/>
      <c r="C474" s="59" t="n"/>
      <c r="D474" s="58" t="n"/>
      <c r="E474" s="58" t="n"/>
      <c r="F474" s="26">
        <f>IF(OR(C474="",People!$A$6=""),"",C474*IF($E474="By income",N(People!$D$6),IF($E474="Custom",N(People!$C$6),N(People!$E$6))))</f>
        <v/>
      </c>
      <c r="G474" s="26">
        <f>IF(OR(C474="",People!$A$7=""),"",C474*IF($E474="By income",N(People!$D$7),IF($E474="Custom",N(People!$C$7),N(People!$E$7))))</f>
        <v/>
      </c>
      <c r="H474" s="26">
        <f>IF(OR(C474="",People!$A$8=""),"",C474*IF($E474="By income",N(People!$D$8),IF($E474="Custom",N(People!$C$8),N(People!$E$8))))</f>
        <v/>
      </c>
      <c r="I474" s="26">
        <f>IF(OR(C474="",People!$A$9=""),"",C474*IF($E474="By income",N(People!$D$9),IF($E474="Custom",N(People!$C$9),N(People!$E$9))))</f>
        <v/>
      </c>
      <c r="J474" s="28">
        <f>IF(A474="","",DATE(YEAR(A474),MONTH(A474),1))</f>
        <v/>
      </c>
      <c r="K474" s="11">
        <f>IF(AND(A474="",C474=""),"",IF(A474="","Add a date",IF(D474="","Who paid?",IF(E474="","Pick a split","OK"))))</f>
        <v/>
      </c>
    </row>
    <row r="475">
      <c r="A475" s="60" t="n"/>
      <c r="B475" s="58" t="n"/>
      <c r="C475" s="59" t="n"/>
      <c r="D475" s="58" t="n"/>
      <c r="E475" s="58" t="n"/>
      <c r="F475" s="26">
        <f>IF(OR(C475="",People!$A$6=""),"",C475*IF($E475="By income",N(People!$D$6),IF($E475="Custom",N(People!$C$6),N(People!$E$6))))</f>
        <v/>
      </c>
      <c r="G475" s="26">
        <f>IF(OR(C475="",People!$A$7=""),"",C475*IF($E475="By income",N(People!$D$7),IF($E475="Custom",N(People!$C$7),N(People!$E$7))))</f>
        <v/>
      </c>
      <c r="H475" s="26">
        <f>IF(OR(C475="",People!$A$8=""),"",C475*IF($E475="By income",N(People!$D$8),IF($E475="Custom",N(People!$C$8),N(People!$E$8))))</f>
        <v/>
      </c>
      <c r="I475" s="26">
        <f>IF(OR(C475="",People!$A$9=""),"",C475*IF($E475="By income",N(People!$D$9),IF($E475="Custom",N(People!$C$9),N(People!$E$9))))</f>
        <v/>
      </c>
      <c r="J475" s="28">
        <f>IF(A475="","",DATE(YEAR(A475),MONTH(A475),1))</f>
        <v/>
      </c>
      <c r="K475" s="11">
        <f>IF(AND(A475="",C475=""),"",IF(A475="","Add a date",IF(D475="","Who paid?",IF(E475="","Pick a split","OK"))))</f>
        <v/>
      </c>
    </row>
    <row r="476">
      <c r="A476" s="60" t="n"/>
      <c r="B476" s="58" t="n"/>
      <c r="C476" s="59" t="n"/>
      <c r="D476" s="58" t="n"/>
      <c r="E476" s="58" t="n"/>
      <c r="F476" s="26">
        <f>IF(OR(C476="",People!$A$6=""),"",C476*IF($E476="By income",N(People!$D$6),IF($E476="Custom",N(People!$C$6),N(People!$E$6))))</f>
        <v/>
      </c>
      <c r="G476" s="26">
        <f>IF(OR(C476="",People!$A$7=""),"",C476*IF($E476="By income",N(People!$D$7),IF($E476="Custom",N(People!$C$7),N(People!$E$7))))</f>
        <v/>
      </c>
      <c r="H476" s="26">
        <f>IF(OR(C476="",People!$A$8=""),"",C476*IF($E476="By income",N(People!$D$8),IF($E476="Custom",N(People!$C$8),N(People!$E$8))))</f>
        <v/>
      </c>
      <c r="I476" s="26">
        <f>IF(OR(C476="",People!$A$9=""),"",C476*IF($E476="By income",N(People!$D$9),IF($E476="Custom",N(People!$C$9),N(People!$E$9))))</f>
        <v/>
      </c>
      <c r="J476" s="28">
        <f>IF(A476="","",DATE(YEAR(A476),MONTH(A476),1))</f>
        <v/>
      </c>
      <c r="K476" s="11">
        <f>IF(AND(A476="",C476=""),"",IF(A476="","Add a date",IF(D476="","Who paid?",IF(E476="","Pick a split","OK"))))</f>
        <v/>
      </c>
    </row>
    <row r="477">
      <c r="A477" s="60" t="n"/>
      <c r="B477" s="58" t="n"/>
      <c r="C477" s="59" t="n"/>
      <c r="D477" s="58" t="n"/>
      <c r="E477" s="58" t="n"/>
      <c r="F477" s="26">
        <f>IF(OR(C477="",People!$A$6=""),"",C477*IF($E477="By income",N(People!$D$6),IF($E477="Custom",N(People!$C$6),N(People!$E$6))))</f>
        <v/>
      </c>
      <c r="G477" s="26">
        <f>IF(OR(C477="",People!$A$7=""),"",C477*IF($E477="By income",N(People!$D$7),IF($E477="Custom",N(People!$C$7),N(People!$E$7))))</f>
        <v/>
      </c>
      <c r="H477" s="26">
        <f>IF(OR(C477="",People!$A$8=""),"",C477*IF($E477="By income",N(People!$D$8),IF($E477="Custom",N(People!$C$8),N(People!$E$8))))</f>
        <v/>
      </c>
      <c r="I477" s="26">
        <f>IF(OR(C477="",People!$A$9=""),"",C477*IF($E477="By income",N(People!$D$9),IF($E477="Custom",N(People!$C$9),N(People!$E$9))))</f>
        <v/>
      </c>
      <c r="J477" s="28">
        <f>IF(A477="","",DATE(YEAR(A477),MONTH(A477),1))</f>
        <v/>
      </c>
      <c r="K477" s="11">
        <f>IF(AND(A477="",C477=""),"",IF(A477="","Add a date",IF(D477="","Who paid?",IF(E477="","Pick a split","OK"))))</f>
        <v/>
      </c>
    </row>
    <row r="478">
      <c r="A478" s="60" t="n"/>
      <c r="B478" s="58" t="n"/>
      <c r="C478" s="59" t="n"/>
      <c r="D478" s="58" t="n"/>
      <c r="E478" s="58" t="n"/>
      <c r="F478" s="26">
        <f>IF(OR(C478="",People!$A$6=""),"",C478*IF($E478="By income",N(People!$D$6),IF($E478="Custom",N(People!$C$6),N(People!$E$6))))</f>
        <v/>
      </c>
      <c r="G478" s="26">
        <f>IF(OR(C478="",People!$A$7=""),"",C478*IF($E478="By income",N(People!$D$7),IF($E478="Custom",N(People!$C$7),N(People!$E$7))))</f>
        <v/>
      </c>
      <c r="H478" s="26">
        <f>IF(OR(C478="",People!$A$8=""),"",C478*IF($E478="By income",N(People!$D$8),IF($E478="Custom",N(People!$C$8),N(People!$E$8))))</f>
        <v/>
      </c>
      <c r="I478" s="26">
        <f>IF(OR(C478="",People!$A$9=""),"",C478*IF($E478="By income",N(People!$D$9),IF($E478="Custom",N(People!$C$9),N(People!$E$9))))</f>
        <v/>
      </c>
      <c r="J478" s="28">
        <f>IF(A478="","",DATE(YEAR(A478),MONTH(A478),1))</f>
        <v/>
      </c>
      <c r="K478" s="11">
        <f>IF(AND(A478="",C478=""),"",IF(A478="","Add a date",IF(D478="","Who paid?",IF(E478="","Pick a split","OK"))))</f>
        <v/>
      </c>
    </row>
    <row r="479">
      <c r="A479" s="60" t="n"/>
      <c r="B479" s="58" t="n"/>
      <c r="C479" s="59" t="n"/>
      <c r="D479" s="58" t="n"/>
      <c r="E479" s="58" t="n"/>
      <c r="F479" s="26">
        <f>IF(OR(C479="",People!$A$6=""),"",C479*IF($E479="By income",N(People!$D$6),IF($E479="Custom",N(People!$C$6),N(People!$E$6))))</f>
        <v/>
      </c>
      <c r="G479" s="26">
        <f>IF(OR(C479="",People!$A$7=""),"",C479*IF($E479="By income",N(People!$D$7),IF($E479="Custom",N(People!$C$7),N(People!$E$7))))</f>
        <v/>
      </c>
      <c r="H479" s="26">
        <f>IF(OR(C479="",People!$A$8=""),"",C479*IF($E479="By income",N(People!$D$8),IF($E479="Custom",N(People!$C$8),N(People!$E$8))))</f>
        <v/>
      </c>
      <c r="I479" s="26">
        <f>IF(OR(C479="",People!$A$9=""),"",C479*IF($E479="By income",N(People!$D$9),IF($E479="Custom",N(People!$C$9),N(People!$E$9))))</f>
        <v/>
      </c>
      <c r="J479" s="28">
        <f>IF(A479="","",DATE(YEAR(A479),MONTH(A479),1))</f>
        <v/>
      </c>
      <c r="K479" s="11">
        <f>IF(AND(A479="",C479=""),"",IF(A479="","Add a date",IF(D479="","Who paid?",IF(E479="","Pick a split","OK"))))</f>
        <v/>
      </c>
    </row>
    <row r="480">
      <c r="A480" s="60" t="n"/>
      <c r="B480" s="58" t="n"/>
      <c r="C480" s="59" t="n"/>
      <c r="D480" s="58" t="n"/>
      <c r="E480" s="58" t="n"/>
      <c r="F480" s="26">
        <f>IF(OR(C480="",People!$A$6=""),"",C480*IF($E480="By income",N(People!$D$6),IF($E480="Custom",N(People!$C$6),N(People!$E$6))))</f>
        <v/>
      </c>
      <c r="G480" s="26">
        <f>IF(OR(C480="",People!$A$7=""),"",C480*IF($E480="By income",N(People!$D$7),IF($E480="Custom",N(People!$C$7),N(People!$E$7))))</f>
        <v/>
      </c>
      <c r="H480" s="26">
        <f>IF(OR(C480="",People!$A$8=""),"",C480*IF($E480="By income",N(People!$D$8),IF($E480="Custom",N(People!$C$8),N(People!$E$8))))</f>
        <v/>
      </c>
      <c r="I480" s="26">
        <f>IF(OR(C480="",People!$A$9=""),"",C480*IF($E480="By income",N(People!$D$9),IF($E480="Custom",N(People!$C$9),N(People!$E$9))))</f>
        <v/>
      </c>
      <c r="J480" s="28">
        <f>IF(A480="","",DATE(YEAR(A480),MONTH(A480),1))</f>
        <v/>
      </c>
      <c r="K480" s="11">
        <f>IF(AND(A480="",C480=""),"",IF(A480="","Add a date",IF(D480="","Who paid?",IF(E480="","Pick a split","OK"))))</f>
        <v/>
      </c>
    </row>
    <row r="481">
      <c r="A481" s="60" t="n"/>
      <c r="B481" s="58" t="n"/>
      <c r="C481" s="59" t="n"/>
      <c r="D481" s="58" t="n"/>
      <c r="E481" s="58" t="n"/>
      <c r="F481" s="26">
        <f>IF(OR(C481="",People!$A$6=""),"",C481*IF($E481="By income",N(People!$D$6),IF($E481="Custom",N(People!$C$6),N(People!$E$6))))</f>
        <v/>
      </c>
      <c r="G481" s="26">
        <f>IF(OR(C481="",People!$A$7=""),"",C481*IF($E481="By income",N(People!$D$7),IF($E481="Custom",N(People!$C$7),N(People!$E$7))))</f>
        <v/>
      </c>
      <c r="H481" s="26">
        <f>IF(OR(C481="",People!$A$8=""),"",C481*IF($E481="By income",N(People!$D$8),IF($E481="Custom",N(People!$C$8),N(People!$E$8))))</f>
        <v/>
      </c>
      <c r="I481" s="26">
        <f>IF(OR(C481="",People!$A$9=""),"",C481*IF($E481="By income",N(People!$D$9),IF($E481="Custom",N(People!$C$9),N(People!$E$9))))</f>
        <v/>
      </c>
      <c r="J481" s="28">
        <f>IF(A481="","",DATE(YEAR(A481),MONTH(A481),1))</f>
        <v/>
      </c>
      <c r="K481" s="11">
        <f>IF(AND(A481="",C481=""),"",IF(A481="","Add a date",IF(D481="","Who paid?",IF(E481="","Pick a split","OK"))))</f>
        <v/>
      </c>
    </row>
    <row r="482">
      <c r="A482" s="60" t="n"/>
      <c r="B482" s="58" t="n"/>
      <c r="C482" s="59" t="n"/>
      <c r="D482" s="58" t="n"/>
      <c r="E482" s="58" t="n"/>
      <c r="F482" s="26">
        <f>IF(OR(C482="",People!$A$6=""),"",C482*IF($E482="By income",N(People!$D$6),IF($E482="Custom",N(People!$C$6),N(People!$E$6))))</f>
        <v/>
      </c>
      <c r="G482" s="26">
        <f>IF(OR(C482="",People!$A$7=""),"",C482*IF($E482="By income",N(People!$D$7),IF($E482="Custom",N(People!$C$7),N(People!$E$7))))</f>
        <v/>
      </c>
      <c r="H482" s="26">
        <f>IF(OR(C482="",People!$A$8=""),"",C482*IF($E482="By income",N(People!$D$8),IF($E482="Custom",N(People!$C$8),N(People!$E$8))))</f>
        <v/>
      </c>
      <c r="I482" s="26">
        <f>IF(OR(C482="",People!$A$9=""),"",C482*IF($E482="By income",N(People!$D$9),IF($E482="Custom",N(People!$C$9),N(People!$E$9))))</f>
        <v/>
      </c>
      <c r="J482" s="28">
        <f>IF(A482="","",DATE(YEAR(A482),MONTH(A482),1))</f>
        <v/>
      </c>
      <c r="K482" s="11">
        <f>IF(AND(A482="",C482=""),"",IF(A482="","Add a date",IF(D482="","Who paid?",IF(E482="","Pick a split","OK"))))</f>
        <v/>
      </c>
    </row>
    <row r="483">
      <c r="A483" s="60" t="n"/>
      <c r="B483" s="58" t="n"/>
      <c r="C483" s="59" t="n"/>
      <c r="D483" s="58" t="n"/>
      <c r="E483" s="58" t="n"/>
      <c r="F483" s="26">
        <f>IF(OR(C483="",People!$A$6=""),"",C483*IF($E483="By income",N(People!$D$6),IF($E483="Custom",N(People!$C$6),N(People!$E$6))))</f>
        <v/>
      </c>
      <c r="G483" s="26">
        <f>IF(OR(C483="",People!$A$7=""),"",C483*IF($E483="By income",N(People!$D$7),IF($E483="Custom",N(People!$C$7),N(People!$E$7))))</f>
        <v/>
      </c>
      <c r="H483" s="26">
        <f>IF(OR(C483="",People!$A$8=""),"",C483*IF($E483="By income",N(People!$D$8),IF($E483="Custom",N(People!$C$8),N(People!$E$8))))</f>
        <v/>
      </c>
      <c r="I483" s="26">
        <f>IF(OR(C483="",People!$A$9=""),"",C483*IF($E483="By income",N(People!$D$9),IF($E483="Custom",N(People!$C$9),N(People!$E$9))))</f>
        <v/>
      </c>
      <c r="J483" s="28">
        <f>IF(A483="","",DATE(YEAR(A483),MONTH(A483),1))</f>
        <v/>
      </c>
      <c r="K483" s="11">
        <f>IF(AND(A483="",C483=""),"",IF(A483="","Add a date",IF(D483="","Who paid?",IF(E483="","Pick a split","OK"))))</f>
        <v/>
      </c>
    </row>
    <row r="484">
      <c r="A484" s="60" t="n"/>
      <c r="B484" s="58" t="n"/>
      <c r="C484" s="59" t="n"/>
      <c r="D484" s="58" t="n"/>
      <c r="E484" s="58" t="n"/>
      <c r="F484" s="26">
        <f>IF(OR(C484="",People!$A$6=""),"",C484*IF($E484="By income",N(People!$D$6),IF($E484="Custom",N(People!$C$6),N(People!$E$6))))</f>
        <v/>
      </c>
      <c r="G484" s="26">
        <f>IF(OR(C484="",People!$A$7=""),"",C484*IF($E484="By income",N(People!$D$7),IF($E484="Custom",N(People!$C$7),N(People!$E$7))))</f>
        <v/>
      </c>
      <c r="H484" s="26">
        <f>IF(OR(C484="",People!$A$8=""),"",C484*IF($E484="By income",N(People!$D$8),IF($E484="Custom",N(People!$C$8),N(People!$E$8))))</f>
        <v/>
      </c>
      <c r="I484" s="26">
        <f>IF(OR(C484="",People!$A$9=""),"",C484*IF($E484="By income",N(People!$D$9),IF($E484="Custom",N(People!$C$9),N(People!$E$9))))</f>
        <v/>
      </c>
      <c r="J484" s="28">
        <f>IF(A484="","",DATE(YEAR(A484),MONTH(A484),1))</f>
        <v/>
      </c>
      <c r="K484" s="11">
        <f>IF(AND(A484="",C484=""),"",IF(A484="","Add a date",IF(D484="","Who paid?",IF(E484="","Pick a split","OK"))))</f>
        <v/>
      </c>
    </row>
    <row r="485">
      <c r="A485" s="60" t="n"/>
      <c r="B485" s="58" t="n"/>
      <c r="C485" s="59" t="n"/>
      <c r="D485" s="58" t="n"/>
      <c r="E485" s="58" t="n"/>
      <c r="F485" s="26">
        <f>IF(OR(C485="",People!$A$6=""),"",C485*IF($E485="By income",N(People!$D$6),IF($E485="Custom",N(People!$C$6),N(People!$E$6))))</f>
        <v/>
      </c>
      <c r="G485" s="26">
        <f>IF(OR(C485="",People!$A$7=""),"",C485*IF($E485="By income",N(People!$D$7),IF($E485="Custom",N(People!$C$7),N(People!$E$7))))</f>
        <v/>
      </c>
      <c r="H485" s="26">
        <f>IF(OR(C485="",People!$A$8=""),"",C485*IF($E485="By income",N(People!$D$8),IF($E485="Custom",N(People!$C$8),N(People!$E$8))))</f>
        <v/>
      </c>
      <c r="I485" s="26">
        <f>IF(OR(C485="",People!$A$9=""),"",C485*IF($E485="By income",N(People!$D$9),IF($E485="Custom",N(People!$C$9),N(People!$E$9))))</f>
        <v/>
      </c>
      <c r="J485" s="28">
        <f>IF(A485="","",DATE(YEAR(A485),MONTH(A485),1))</f>
        <v/>
      </c>
      <c r="K485" s="11">
        <f>IF(AND(A485="",C485=""),"",IF(A485="","Add a date",IF(D485="","Who paid?",IF(E485="","Pick a split","OK"))))</f>
        <v/>
      </c>
    </row>
    <row r="486">
      <c r="A486" s="60" t="n"/>
      <c r="B486" s="58" t="n"/>
      <c r="C486" s="59" t="n"/>
      <c r="D486" s="58" t="n"/>
      <c r="E486" s="58" t="n"/>
      <c r="F486" s="26">
        <f>IF(OR(C486="",People!$A$6=""),"",C486*IF($E486="By income",N(People!$D$6),IF($E486="Custom",N(People!$C$6),N(People!$E$6))))</f>
        <v/>
      </c>
      <c r="G486" s="26">
        <f>IF(OR(C486="",People!$A$7=""),"",C486*IF($E486="By income",N(People!$D$7),IF($E486="Custom",N(People!$C$7),N(People!$E$7))))</f>
        <v/>
      </c>
      <c r="H486" s="26">
        <f>IF(OR(C486="",People!$A$8=""),"",C486*IF($E486="By income",N(People!$D$8),IF($E486="Custom",N(People!$C$8),N(People!$E$8))))</f>
        <v/>
      </c>
      <c r="I486" s="26">
        <f>IF(OR(C486="",People!$A$9=""),"",C486*IF($E486="By income",N(People!$D$9),IF($E486="Custom",N(People!$C$9),N(People!$E$9))))</f>
        <v/>
      </c>
      <c r="J486" s="28">
        <f>IF(A486="","",DATE(YEAR(A486),MONTH(A486),1))</f>
        <v/>
      </c>
      <c r="K486" s="11">
        <f>IF(AND(A486="",C486=""),"",IF(A486="","Add a date",IF(D486="","Who paid?",IF(E486="","Pick a split","OK"))))</f>
        <v/>
      </c>
    </row>
    <row r="487">
      <c r="A487" s="60" t="n"/>
      <c r="B487" s="58" t="n"/>
      <c r="C487" s="59" t="n"/>
      <c r="D487" s="58" t="n"/>
      <c r="E487" s="58" t="n"/>
      <c r="F487" s="26">
        <f>IF(OR(C487="",People!$A$6=""),"",C487*IF($E487="By income",N(People!$D$6),IF($E487="Custom",N(People!$C$6),N(People!$E$6))))</f>
        <v/>
      </c>
      <c r="G487" s="26">
        <f>IF(OR(C487="",People!$A$7=""),"",C487*IF($E487="By income",N(People!$D$7),IF($E487="Custom",N(People!$C$7),N(People!$E$7))))</f>
        <v/>
      </c>
      <c r="H487" s="26">
        <f>IF(OR(C487="",People!$A$8=""),"",C487*IF($E487="By income",N(People!$D$8),IF($E487="Custom",N(People!$C$8),N(People!$E$8))))</f>
        <v/>
      </c>
      <c r="I487" s="26">
        <f>IF(OR(C487="",People!$A$9=""),"",C487*IF($E487="By income",N(People!$D$9),IF($E487="Custom",N(People!$C$9),N(People!$E$9))))</f>
        <v/>
      </c>
      <c r="J487" s="28">
        <f>IF(A487="","",DATE(YEAR(A487),MONTH(A487),1))</f>
        <v/>
      </c>
      <c r="K487" s="11">
        <f>IF(AND(A487="",C487=""),"",IF(A487="","Add a date",IF(D487="","Who paid?",IF(E487="","Pick a split","OK"))))</f>
        <v/>
      </c>
    </row>
    <row r="488">
      <c r="A488" s="60" t="n"/>
      <c r="B488" s="58" t="n"/>
      <c r="C488" s="59" t="n"/>
      <c r="D488" s="58" t="n"/>
      <c r="E488" s="58" t="n"/>
      <c r="F488" s="26">
        <f>IF(OR(C488="",People!$A$6=""),"",C488*IF($E488="By income",N(People!$D$6),IF($E488="Custom",N(People!$C$6),N(People!$E$6))))</f>
        <v/>
      </c>
      <c r="G488" s="26">
        <f>IF(OR(C488="",People!$A$7=""),"",C488*IF($E488="By income",N(People!$D$7),IF($E488="Custom",N(People!$C$7),N(People!$E$7))))</f>
        <v/>
      </c>
      <c r="H488" s="26">
        <f>IF(OR(C488="",People!$A$8=""),"",C488*IF($E488="By income",N(People!$D$8),IF($E488="Custom",N(People!$C$8),N(People!$E$8))))</f>
        <v/>
      </c>
      <c r="I488" s="26">
        <f>IF(OR(C488="",People!$A$9=""),"",C488*IF($E488="By income",N(People!$D$9),IF($E488="Custom",N(People!$C$9),N(People!$E$9))))</f>
        <v/>
      </c>
      <c r="J488" s="28">
        <f>IF(A488="","",DATE(YEAR(A488),MONTH(A488),1))</f>
        <v/>
      </c>
      <c r="K488" s="11">
        <f>IF(AND(A488="",C488=""),"",IF(A488="","Add a date",IF(D488="","Who paid?",IF(E488="","Pick a split","OK"))))</f>
        <v/>
      </c>
    </row>
    <row r="489">
      <c r="A489" s="60" t="n"/>
      <c r="B489" s="58" t="n"/>
      <c r="C489" s="59" t="n"/>
      <c r="D489" s="58" t="n"/>
      <c r="E489" s="58" t="n"/>
      <c r="F489" s="26">
        <f>IF(OR(C489="",People!$A$6=""),"",C489*IF($E489="By income",N(People!$D$6),IF($E489="Custom",N(People!$C$6),N(People!$E$6))))</f>
        <v/>
      </c>
      <c r="G489" s="26">
        <f>IF(OR(C489="",People!$A$7=""),"",C489*IF($E489="By income",N(People!$D$7),IF($E489="Custom",N(People!$C$7),N(People!$E$7))))</f>
        <v/>
      </c>
      <c r="H489" s="26">
        <f>IF(OR(C489="",People!$A$8=""),"",C489*IF($E489="By income",N(People!$D$8),IF($E489="Custom",N(People!$C$8),N(People!$E$8))))</f>
        <v/>
      </c>
      <c r="I489" s="26">
        <f>IF(OR(C489="",People!$A$9=""),"",C489*IF($E489="By income",N(People!$D$9),IF($E489="Custom",N(People!$C$9),N(People!$E$9))))</f>
        <v/>
      </c>
      <c r="J489" s="28">
        <f>IF(A489="","",DATE(YEAR(A489),MONTH(A489),1))</f>
        <v/>
      </c>
      <c r="K489" s="11">
        <f>IF(AND(A489="",C489=""),"",IF(A489="","Add a date",IF(D489="","Who paid?",IF(E489="","Pick a split","OK"))))</f>
        <v/>
      </c>
    </row>
    <row r="490">
      <c r="A490" s="60" t="n"/>
      <c r="B490" s="58" t="n"/>
      <c r="C490" s="59" t="n"/>
      <c r="D490" s="58" t="n"/>
      <c r="E490" s="58" t="n"/>
      <c r="F490" s="26">
        <f>IF(OR(C490="",People!$A$6=""),"",C490*IF($E490="By income",N(People!$D$6),IF($E490="Custom",N(People!$C$6),N(People!$E$6))))</f>
        <v/>
      </c>
      <c r="G490" s="26">
        <f>IF(OR(C490="",People!$A$7=""),"",C490*IF($E490="By income",N(People!$D$7),IF($E490="Custom",N(People!$C$7),N(People!$E$7))))</f>
        <v/>
      </c>
      <c r="H490" s="26">
        <f>IF(OR(C490="",People!$A$8=""),"",C490*IF($E490="By income",N(People!$D$8),IF($E490="Custom",N(People!$C$8),N(People!$E$8))))</f>
        <v/>
      </c>
      <c r="I490" s="26">
        <f>IF(OR(C490="",People!$A$9=""),"",C490*IF($E490="By income",N(People!$D$9),IF($E490="Custom",N(People!$C$9),N(People!$E$9))))</f>
        <v/>
      </c>
      <c r="J490" s="28">
        <f>IF(A490="","",DATE(YEAR(A490),MONTH(A490),1))</f>
        <v/>
      </c>
      <c r="K490" s="11">
        <f>IF(AND(A490="",C490=""),"",IF(A490="","Add a date",IF(D490="","Who paid?",IF(E490="","Pick a split","OK"))))</f>
        <v/>
      </c>
    </row>
    <row r="491">
      <c r="A491" s="60" t="n"/>
      <c r="B491" s="58" t="n"/>
      <c r="C491" s="59" t="n"/>
      <c r="D491" s="58" t="n"/>
      <c r="E491" s="58" t="n"/>
      <c r="F491" s="26">
        <f>IF(OR(C491="",People!$A$6=""),"",C491*IF($E491="By income",N(People!$D$6),IF($E491="Custom",N(People!$C$6),N(People!$E$6))))</f>
        <v/>
      </c>
      <c r="G491" s="26">
        <f>IF(OR(C491="",People!$A$7=""),"",C491*IF($E491="By income",N(People!$D$7),IF($E491="Custom",N(People!$C$7),N(People!$E$7))))</f>
        <v/>
      </c>
      <c r="H491" s="26">
        <f>IF(OR(C491="",People!$A$8=""),"",C491*IF($E491="By income",N(People!$D$8),IF($E491="Custom",N(People!$C$8),N(People!$E$8))))</f>
        <v/>
      </c>
      <c r="I491" s="26">
        <f>IF(OR(C491="",People!$A$9=""),"",C491*IF($E491="By income",N(People!$D$9),IF($E491="Custom",N(People!$C$9),N(People!$E$9))))</f>
        <v/>
      </c>
      <c r="J491" s="28">
        <f>IF(A491="","",DATE(YEAR(A491),MONTH(A491),1))</f>
        <v/>
      </c>
      <c r="K491" s="11">
        <f>IF(AND(A491="",C491=""),"",IF(A491="","Add a date",IF(D491="","Who paid?",IF(E491="","Pick a split","OK"))))</f>
        <v/>
      </c>
    </row>
    <row r="492">
      <c r="A492" s="60" t="n"/>
      <c r="B492" s="58" t="n"/>
      <c r="C492" s="59" t="n"/>
      <c r="D492" s="58" t="n"/>
      <c r="E492" s="58" t="n"/>
      <c r="F492" s="26">
        <f>IF(OR(C492="",People!$A$6=""),"",C492*IF($E492="By income",N(People!$D$6),IF($E492="Custom",N(People!$C$6),N(People!$E$6))))</f>
        <v/>
      </c>
      <c r="G492" s="26">
        <f>IF(OR(C492="",People!$A$7=""),"",C492*IF($E492="By income",N(People!$D$7),IF($E492="Custom",N(People!$C$7),N(People!$E$7))))</f>
        <v/>
      </c>
      <c r="H492" s="26">
        <f>IF(OR(C492="",People!$A$8=""),"",C492*IF($E492="By income",N(People!$D$8),IF($E492="Custom",N(People!$C$8),N(People!$E$8))))</f>
        <v/>
      </c>
      <c r="I492" s="26">
        <f>IF(OR(C492="",People!$A$9=""),"",C492*IF($E492="By income",N(People!$D$9),IF($E492="Custom",N(People!$C$9),N(People!$E$9))))</f>
        <v/>
      </c>
      <c r="J492" s="28">
        <f>IF(A492="","",DATE(YEAR(A492),MONTH(A492),1))</f>
        <v/>
      </c>
      <c r="K492" s="11">
        <f>IF(AND(A492="",C492=""),"",IF(A492="","Add a date",IF(D492="","Who paid?",IF(E492="","Pick a split","OK"))))</f>
        <v/>
      </c>
    </row>
    <row r="493">
      <c r="A493" s="60" t="n"/>
      <c r="B493" s="58" t="n"/>
      <c r="C493" s="59" t="n"/>
      <c r="D493" s="58" t="n"/>
      <c r="E493" s="58" t="n"/>
      <c r="F493" s="26">
        <f>IF(OR(C493="",People!$A$6=""),"",C493*IF($E493="By income",N(People!$D$6),IF($E493="Custom",N(People!$C$6),N(People!$E$6))))</f>
        <v/>
      </c>
      <c r="G493" s="26">
        <f>IF(OR(C493="",People!$A$7=""),"",C493*IF($E493="By income",N(People!$D$7),IF($E493="Custom",N(People!$C$7),N(People!$E$7))))</f>
        <v/>
      </c>
      <c r="H493" s="26">
        <f>IF(OR(C493="",People!$A$8=""),"",C493*IF($E493="By income",N(People!$D$8),IF($E493="Custom",N(People!$C$8),N(People!$E$8))))</f>
        <v/>
      </c>
      <c r="I493" s="26">
        <f>IF(OR(C493="",People!$A$9=""),"",C493*IF($E493="By income",N(People!$D$9),IF($E493="Custom",N(People!$C$9),N(People!$E$9))))</f>
        <v/>
      </c>
      <c r="J493" s="28">
        <f>IF(A493="","",DATE(YEAR(A493),MONTH(A493),1))</f>
        <v/>
      </c>
      <c r="K493" s="11">
        <f>IF(AND(A493="",C493=""),"",IF(A493="","Add a date",IF(D493="","Who paid?",IF(E493="","Pick a split","OK"))))</f>
        <v/>
      </c>
    </row>
    <row r="494">
      <c r="A494" s="60" t="n"/>
      <c r="B494" s="58" t="n"/>
      <c r="C494" s="59" t="n"/>
      <c r="D494" s="58" t="n"/>
      <c r="E494" s="58" t="n"/>
      <c r="F494" s="26">
        <f>IF(OR(C494="",People!$A$6=""),"",C494*IF($E494="By income",N(People!$D$6),IF($E494="Custom",N(People!$C$6),N(People!$E$6))))</f>
        <v/>
      </c>
      <c r="G494" s="26">
        <f>IF(OR(C494="",People!$A$7=""),"",C494*IF($E494="By income",N(People!$D$7),IF($E494="Custom",N(People!$C$7),N(People!$E$7))))</f>
        <v/>
      </c>
      <c r="H494" s="26">
        <f>IF(OR(C494="",People!$A$8=""),"",C494*IF($E494="By income",N(People!$D$8),IF($E494="Custom",N(People!$C$8),N(People!$E$8))))</f>
        <v/>
      </c>
      <c r="I494" s="26">
        <f>IF(OR(C494="",People!$A$9=""),"",C494*IF($E494="By income",N(People!$D$9),IF($E494="Custom",N(People!$C$9),N(People!$E$9))))</f>
        <v/>
      </c>
      <c r="J494" s="28">
        <f>IF(A494="","",DATE(YEAR(A494),MONTH(A494),1))</f>
        <v/>
      </c>
      <c r="K494" s="11">
        <f>IF(AND(A494="",C494=""),"",IF(A494="","Add a date",IF(D494="","Who paid?",IF(E494="","Pick a split","OK"))))</f>
        <v/>
      </c>
    </row>
    <row r="495">
      <c r="A495" s="60" t="n"/>
      <c r="B495" s="58" t="n"/>
      <c r="C495" s="59" t="n"/>
      <c r="D495" s="58" t="n"/>
      <c r="E495" s="58" t="n"/>
      <c r="F495" s="26">
        <f>IF(OR(C495="",People!$A$6=""),"",C495*IF($E495="By income",N(People!$D$6),IF($E495="Custom",N(People!$C$6),N(People!$E$6))))</f>
        <v/>
      </c>
      <c r="G495" s="26">
        <f>IF(OR(C495="",People!$A$7=""),"",C495*IF($E495="By income",N(People!$D$7),IF($E495="Custom",N(People!$C$7),N(People!$E$7))))</f>
        <v/>
      </c>
      <c r="H495" s="26">
        <f>IF(OR(C495="",People!$A$8=""),"",C495*IF($E495="By income",N(People!$D$8),IF($E495="Custom",N(People!$C$8),N(People!$E$8))))</f>
        <v/>
      </c>
      <c r="I495" s="26">
        <f>IF(OR(C495="",People!$A$9=""),"",C495*IF($E495="By income",N(People!$D$9),IF($E495="Custom",N(People!$C$9),N(People!$E$9))))</f>
        <v/>
      </c>
      <c r="J495" s="28">
        <f>IF(A495="","",DATE(YEAR(A495),MONTH(A495),1))</f>
        <v/>
      </c>
      <c r="K495" s="11">
        <f>IF(AND(A495="",C495=""),"",IF(A495="","Add a date",IF(D495="","Who paid?",IF(E495="","Pick a split","OK"))))</f>
        <v/>
      </c>
    </row>
    <row r="496">
      <c r="A496" s="60" t="n"/>
      <c r="B496" s="58" t="n"/>
      <c r="C496" s="59" t="n"/>
      <c r="D496" s="58" t="n"/>
      <c r="E496" s="58" t="n"/>
      <c r="F496" s="26">
        <f>IF(OR(C496="",People!$A$6=""),"",C496*IF($E496="By income",N(People!$D$6),IF($E496="Custom",N(People!$C$6),N(People!$E$6))))</f>
        <v/>
      </c>
      <c r="G496" s="26">
        <f>IF(OR(C496="",People!$A$7=""),"",C496*IF($E496="By income",N(People!$D$7),IF($E496="Custom",N(People!$C$7),N(People!$E$7))))</f>
        <v/>
      </c>
      <c r="H496" s="26">
        <f>IF(OR(C496="",People!$A$8=""),"",C496*IF($E496="By income",N(People!$D$8),IF($E496="Custom",N(People!$C$8),N(People!$E$8))))</f>
        <v/>
      </c>
      <c r="I496" s="26">
        <f>IF(OR(C496="",People!$A$9=""),"",C496*IF($E496="By income",N(People!$D$9),IF($E496="Custom",N(People!$C$9),N(People!$E$9))))</f>
        <v/>
      </c>
      <c r="J496" s="28">
        <f>IF(A496="","",DATE(YEAR(A496),MONTH(A496),1))</f>
        <v/>
      </c>
      <c r="K496" s="11">
        <f>IF(AND(A496="",C496=""),"",IF(A496="","Add a date",IF(D496="","Who paid?",IF(E496="","Pick a split","OK"))))</f>
        <v/>
      </c>
    </row>
    <row r="497">
      <c r="A497" s="60" t="n"/>
      <c r="B497" s="58" t="n"/>
      <c r="C497" s="59" t="n"/>
      <c r="D497" s="58" t="n"/>
      <c r="E497" s="58" t="n"/>
      <c r="F497" s="26">
        <f>IF(OR(C497="",People!$A$6=""),"",C497*IF($E497="By income",N(People!$D$6),IF($E497="Custom",N(People!$C$6),N(People!$E$6))))</f>
        <v/>
      </c>
      <c r="G497" s="26">
        <f>IF(OR(C497="",People!$A$7=""),"",C497*IF($E497="By income",N(People!$D$7),IF($E497="Custom",N(People!$C$7),N(People!$E$7))))</f>
        <v/>
      </c>
      <c r="H497" s="26">
        <f>IF(OR(C497="",People!$A$8=""),"",C497*IF($E497="By income",N(People!$D$8),IF($E497="Custom",N(People!$C$8),N(People!$E$8))))</f>
        <v/>
      </c>
      <c r="I497" s="26">
        <f>IF(OR(C497="",People!$A$9=""),"",C497*IF($E497="By income",N(People!$D$9),IF($E497="Custom",N(People!$C$9),N(People!$E$9))))</f>
        <v/>
      </c>
      <c r="J497" s="28">
        <f>IF(A497="","",DATE(YEAR(A497),MONTH(A497),1))</f>
        <v/>
      </c>
      <c r="K497" s="11">
        <f>IF(AND(A497="",C497=""),"",IF(A497="","Add a date",IF(D497="","Who paid?",IF(E497="","Pick a split","OK"))))</f>
        <v/>
      </c>
    </row>
    <row r="498">
      <c r="A498" s="60" t="n"/>
      <c r="B498" s="58" t="n"/>
      <c r="C498" s="59" t="n"/>
      <c r="D498" s="58" t="n"/>
      <c r="E498" s="58" t="n"/>
      <c r="F498" s="26">
        <f>IF(OR(C498="",People!$A$6=""),"",C498*IF($E498="By income",N(People!$D$6),IF($E498="Custom",N(People!$C$6),N(People!$E$6))))</f>
        <v/>
      </c>
      <c r="G498" s="26">
        <f>IF(OR(C498="",People!$A$7=""),"",C498*IF($E498="By income",N(People!$D$7),IF($E498="Custom",N(People!$C$7),N(People!$E$7))))</f>
        <v/>
      </c>
      <c r="H498" s="26">
        <f>IF(OR(C498="",People!$A$8=""),"",C498*IF($E498="By income",N(People!$D$8),IF($E498="Custom",N(People!$C$8),N(People!$E$8))))</f>
        <v/>
      </c>
      <c r="I498" s="26">
        <f>IF(OR(C498="",People!$A$9=""),"",C498*IF($E498="By income",N(People!$D$9),IF($E498="Custom",N(People!$C$9),N(People!$E$9))))</f>
        <v/>
      </c>
      <c r="J498" s="28">
        <f>IF(A498="","",DATE(YEAR(A498),MONTH(A498),1))</f>
        <v/>
      </c>
      <c r="K498" s="11">
        <f>IF(AND(A498="",C498=""),"",IF(A498="","Add a date",IF(D498="","Who paid?",IF(E498="","Pick a split","OK"))))</f>
        <v/>
      </c>
    </row>
    <row r="499">
      <c r="A499" s="60" t="n"/>
      <c r="B499" s="58" t="n"/>
      <c r="C499" s="59" t="n"/>
      <c r="D499" s="58" t="n"/>
      <c r="E499" s="58" t="n"/>
      <c r="F499" s="26">
        <f>IF(OR(C499="",People!$A$6=""),"",C499*IF($E499="By income",N(People!$D$6),IF($E499="Custom",N(People!$C$6),N(People!$E$6))))</f>
        <v/>
      </c>
      <c r="G499" s="26">
        <f>IF(OR(C499="",People!$A$7=""),"",C499*IF($E499="By income",N(People!$D$7),IF($E499="Custom",N(People!$C$7),N(People!$E$7))))</f>
        <v/>
      </c>
      <c r="H499" s="26">
        <f>IF(OR(C499="",People!$A$8=""),"",C499*IF($E499="By income",N(People!$D$8),IF($E499="Custom",N(People!$C$8),N(People!$E$8))))</f>
        <v/>
      </c>
      <c r="I499" s="26">
        <f>IF(OR(C499="",People!$A$9=""),"",C499*IF($E499="By income",N(People!$D$9),IF($E499="Custom",N(People!$C$9),N(People!$E$9))))</f>
        <v/>
      </c>
      <c r="J499" s="28">
        <f>IF(A499="","",DATE(YEAR(A499),MONTH(A499),1))</f>
        <v/>
      </c>
      <c r="K499" s="11">
        <f>IF(AND(A499="",C499=""),"",IF(A499="","Add a date",IF(D499="","Who paid?",IF(E499="","Pick a split","OK"))))</f>
        <v/>
      </c>
    </row>
    <row r="500">
      <c r="A500" s="60" t="n"/>
      <c r="B500" s="58" t="n"/>
      <c r="C500" s="59" t="n"/>
      <c r="D500" s="58" t="n"/>
      <c r="E500" s="58" t="n"/>
      <c r="F500" s="26">
        <f>IF(OR(C500="",People!$A$6=""),"",C500*IF($E500="By income",N(People!$D$6),IF($E500="Custom",N(People!$C$6),N(People!$E$6))))</f>
        <v/>
      </c>
      <c r="G500" s="26">
        <f>IF(OR(C500="",People!$A$7=""),"",C500*IF($E500="By income",N(People!$D$7),IF($E500="Custom",N(People!$C$7),N(People!$E$7))))</f>
        <v/>
      </c>
      <c r="H500" s="26">
        <f>IF(OR(C500="",People!$A$8=""),"",C500*IF($E500="By income",N(People!$D$8),IF($E500="Custom",N(People!$C$8),N(People!$E$8))))</f>
        <v/>
      </c>
      <c r="I500" s="26">
        <f>IF(OR(C500="",People!$A$9=""),"",C500*IF($E500="By income",N(People!$D$9),IF($E500="Custom",N(People!$C$9),N(People!$E$9))))</f>
        <v/>
      </c>
      <c r="J500" s="28">
        <f>IF(A500="","",DATE(YEAR(A500),MONTH(A500),1))</f>
        <v/>
      </c>
      <c r="K500" s="11">
        <f>IF(AND(A500="",C500=""),"",IF(A500="","Add a date",IF(D500="","Who paid?",IF(E500="","Pick a split","OK"))))</f>
        <v/>
      </c>
    </row>
    <row r="501">
      <c r="A501" s="60" t="n"/>
      <c r="B501" s="58" t="n"/>
      <c r="C501" s="59" t="n"/>
      <c r="D501" s="58" t="n"/>
      <c r="E501" s="58" t="n"/>
      <c r="F501" s="26">
        <f>IF(OR(C501="",People!$A$6=""),"",C501*IF($E501="By income",N(People!$D$6),IF($E501="Custom",N(People!$C$6),N(People!$E$6))))</f>
        <v/>
      </c>
      <c r="G501" s="26">
        <f>IF(OR(C501="",People!$A$7=""),"",C501*IF($E501="By income",N(People!$D$7),IF($E501="Custom",N(People!$C$7),N(People!$E$7))))</f>
        <v/>
      </c>
      <c r="H501" s="26">
        <f>IF(OR(C501="",People!$A$8=""),"",C501*IF($E501="By income",N(People!$D$8),IF($E501="Custom",N(People!$C$8),N(People!$E$8))))</f>
        <v/>
      </c>
      <c r="I501" s="26">
        <f>IF(OR(C501="",People!$A$9=""),"",C501*IF($E501="By income",N(People!$D$9),IF($E501="Custom",N(People!$C$9),N(People!$E$9))))</f>
        <v/>
      </c>
      <c r="J501" s="28">
        <f>IF(A501="","",DATE(YEAR(A501),MONTH(A501),1))</f>
        <v/>
      </c>
      <c r="K501" s="11">
        <f>IF(AND(A501="",C501=""),"",IF(A501="","Add a date",IF(D501="","Who paid?",IF(E501="","Pick a split","OK"))))</f>
        <v/>
      </c>
    </row>
    <row r="502">
      <c r="A502" s="60" t="n"/>
      <c r="B502" s="58" t="n"/>
      <c r="C502" s="59" t="n"/>
      <c r="D502" s="58" t="n"/>
      <c r="E502" s="58" t="n"/>
      <c r="F502" s="26">
        <f>IF(OR(C502="",People!$A$6=""),"",C502*IF($E502="By income",N(People!$D$6),IF($E502="Custom",N(People!$C$6),N(People!$E$6))))</f>
        <v/>
      </c>
      <c r="G502" s="26">
        <f>IF(OR(C502="",People!$A$7=""),"",C502*IF($E502="By income",N(People!$D$7),IF($E502="Custom",N(People!$C$7),N(People!$E$7))))</f>
        <v/>
      </c>
      <c r="H502" s="26">
        <f>IF(OR(C502="",People!$A$8=""),"",C502*IF($E502="By income",N(People!$D$8),IF($E502="Custom",N(People!$C$8),N(People!$E$8))))</f>
        <v/>
      </c>
      <c r="I502" s="26">
        <f>IF(OR(C502="",People!$A$9=""),"",C502*IF($E502="By income",N(People!$D$9),IF($E502="Custom",N(People!$C$9),N(People!$E$9))))</f>
        <v/>
      </c>
      <c r="J502" s="28">
        <f>IF(A502="","",DATE(YEAR(A502),MONTH(A502),1))</f>
        <v/>
      </c>
      <c r="K502" s="11">
        <f>IF(AND(A502="",C502=""),"",IF(A502="","Add a date",IF(D502="","Who paid?",IF(E502="","Pick a split","OK"))))</f>
        <v/>
      </c>
    </row>
    <row r="503">
      <c r="A503" s="60" t="n"/>
      <c r="B503" s="58" t="n"/>
      <c r="C503" s="59" t="n"/>
      <c r="D503" s="58" t="n"/>
      <c r="E503" s="58" t="n"/>
      <c r="F503" s="26">
        <f>IF(OR(C503="",People!$A$6=""),"",C503*IF($E503="By income",N(People!$D$6),IF($E503="Custom",N(People!$C$6),N(People!$E$6))))</f>
        <v/>
      </c>
      <c r="G503" s="26">
        <f>IF(OR(C503="",People!$A$7=""),"",C503*IF($E503="By income",N(People!$D$7),IF($E503="Custom",N(People!$C$7),N(People!$E$7))))</f>
        <v/>
      </c>
      <c r="H503" s="26">
        <f>IF(OR(C503="",People!$A$8=""),"",C503*IF($E503="By income",N(People!$D$8),IF($E503="Custom",N(People!$C$8),N(People!$E$8))))</f>
        <v/>
      </c>
      <c r="I503" s="26">
        <f>IF(OR(C503="",People!$A$9=""),"",C503*IF($E503="By income",N(People!$D$9),IF($E503="Custom",N(People!$C$9),N(People!$E$9))))</f>
        <v/>
      </c>
      <c r="J503" s="28">
        <f>IF(A503="","",DATE(YEAR(A503),MONTH(A503),1))</f>
        <v/>
      </c>
      <c r="K503" s="11">
        <f>IF(AND(A503="",C503=""),"",IF(A503="","Add a date",IF(D503="","Who paid?",IF(E503="","Pick a split","OK"))))</f>
        <v/>
      </c>
    </row>
    <row r="504">
      <c r="A504" s="60" t="n"/>
      <c r="B504" s="58" t="n"/>
      <c r="C504" s="59" t="n"/>
      <c r="D504" s="58" t="n"/>
      <c r="E504" s="58" t="n"/>
      <c r="F504" s="26">
        <f>IF(OR(C504="",People!$A$6=""),"",C504*IF($E504="By income",N(People!$D$6),IF($E504="Custom",N(People!$C$6),N(People!$E$6))))</f>
        <v/>
      </c>
      <c r="G504" s="26">
        <f>IF(OR(C504="",People!$A$7=""),"",C504*IF($E504="By income",N(People!$D$7),IF($E504="Custom",N(People!$C$7),N(People!$E$7))))</f>
        <v/>
      </c>
      <c r="H504" s="26">
        <f>IF(OR(C504="",People!$A$8=""),"",C504*IF($E504="By income",N(People!$D$8),IF($E504="Custom",N(People!$C$8),N(People!$E$8))))</f>
        <v/>
      </c>
      <c r="I504" s="26">
        <f>IF(OR(C504="",People!$A$9=""),"",C504*IF($E504="By income",N(People!$D$9),IF($E504="Custom",N(People!$C$9),N(People!$E$9))))</f>
        <v/>
      </c>
      <c r="J504" s="28">
        <f>IF(A504="","",DATE(YEAR(A504),MONTH(A504),1))</f>
        <v/>
      </c>
      <c r="K504" s="11">
        <f>IF(AND(A504="",C504=""),"",IF(A504="","Add a date",IF(D504="","Who paid?",IF(E504="","Pick a split","OK"))))</f>
        <v/>
      </c>
    </row>
    <row r="505">
      <c r="A505" s="60" t="n"/>
      <c r="B505" s="58" t="n"/>
      <c r="C505" s="59" t="n"/>
      <c r="D505" s="58" t="n"/>
      <c r="E505" s="58" t="n"/>
      <c r="F505" s="26">
        <f>IF(OR(C505="",People!$A$6=""),"",C505*IF($E505="By income",N(People!$D$6),IF($E505="Custom",N(People!$C$6),N(People!$E$6))))</f>
        <v/>
      </c>
      <c r="G505" s="26">
        <f>IF(OR(C505="",People!$A$7=""),"",C505*IF($E505="By income",N(People!$D$7),IF($E505="Custom",N(People!$C$7),N(People!$E$7))))</f>
        <v/>
      </c>
      <c r="H505" s="26">
        <f>IF(OR(C505="",People!$A$8=""),"",C505*IF($E505="By income",N(People!$D$8),IF($E505="Custom",N(People!$C$8),N(People!$E$8))))</f>
        <v/>
      </c>
      <c r="I505" s="26">
        <f>IF(OR(C505="",People!$A$9=""),"",C505*IF($E505="By income",N(People!$D$9),IF($E505="Custom",N(People!$C$9),N(People!$E$9))))</f>
        <v/>
      </c>
      <c r="J505" s="28">
        <f>IF(A505="","",DATE(YEAR(A505),MONTH(A505),1))</f>
        <v/>
      </c>
      <c r="K505" s="11">
        <f>IF(AND(A505="",C505=""),"",IF(A505="","Add a date",IF(D505="","Who paid?",IF(E505="","Pick a split","OK"))))</f>
        <v/>
      </c>
    </row>
  </sheetData>
  <sheetProtection selectLockedCells="0" selectUnlockedCells="0" sheet="1" objects="0" insertRows="1" insertHyperlinks="1" autoFilter="1" scenarios="0" formatColumns="1" deleteColumns="1" insertColumns="1" pivotTables="1" deleteRows="1" formatCells="1" formatRows="1" sort="1" password="88EC"/>
  <conditionalFormatting sqref="K6:K505">
    <cfRule type="expression" priority="1" dxfId="0" stopIfTrue="0">
      <formula>AND(K6&lt;&gt;"",K6&lt;&gt;"OK")</formula>
    </cfRule>
  </conditionalFormatting>
  <dataValidations count="3">
    <dataValidation sqref="D6:D505" showDropDown="0" showInputMessage="0" showErrorMessage="1" allowBlank="1" errorTitle="Not in the list" error="Pick one from the list." prompt="Pick from the list." type="list">
      <formula1>People!$A$6:$A$9</formula1>
    </dataValidation>
    <dataValidation sqref="E6:E505" showDropDown="0" showInputMessage="0" showErrorMessage="1" allowBlank="1" errorTitle="Not in the list" error="Pick one from the list." prompt="Pick from the list." type="list">
      <formula1>Lists!$A$2:$A$4</formula1>
    </dataValidation>
    <dataValidation sqref="A6:A505" showDropDown="0" showInputMessage="0" showErrorMessage="1" allowBlank="1" errorTitle="Check the date" error="Enter a date, for example 1/9/2026." prompt="Type a date, for example 1/9/2026." type="date" operator="greaterThan">
      <formula1>36526</formula1>
    </dataValidation>
  </dataValidations>
  <printOptions horizontalCentered="0"/>
  <pageMargins left="0.75" right="0.75" top="1" bottom="1" header="0.5" footer="0.5"/>
  <pageSetup orientation="landscape" fitToHeight="0" fitToWidth="1"/>
  <headerFooter>
    <oddHeader>&amp;C&amp;12 &amp;KB3261EEXAMPLE ONLY. LOCKED. NOT FOR USE. Buy the full pack at rulemind.co.uk</oddHeader>
    <oddFooter>&amp;L&amp;8 RuleMind · rulemind.co.uk&amp;C&amp;KB3261EEXAMPLE ONLY. LOCKED. NOT FOR USE. Buy the full pack at rulemind.co.uk&amp;R&amp;8 Page &amp;P of &amp;N</oddFooter>
    <evenHeader/>
    <evenFooter/>
    <firstHeader/>
    <firstFooter/>
  </headerFooter>
  <drawing xmlns:r="http://schemas.openxmlformats.org/officeDocument/2006/relationships" r:id="rId1"/>
</worksheet>
</file>

<file path=xl/worksheets/sheet6.xml><?xml version="1.0" encoding="utf-8"?>
<worksheet xmlns="http://schemas.openxmlformats.org/spreadsheetml/2006/main">
  <sheetPr>
    <tabColor rgb="00B3261E"/>
    <outlinePr summaryBelow="1" summaryRight="1"/>
    <pageSetUpPr fitToPage="1"/>
  </sheetPr>
  <dimension ref="A1:G27"/>
  <sheetViews>
    <sheetView showGridLines="0" workbookViewId="0">
      <selection activeCell="A1" sqref="A1"/>
    </sheetView>
  </sheetViews>
  <sheetFormatPr baseColWidth="8" defaultRowHeight="15" outlineLevelCol="0"/>
  <cols>
    <col width="24" customWidth="1" min="1" max="1"/>
    <col width="15" customWidth="1" min="2" max="2"/>
    <col width="15" customWidth="1" min="3" max="3"/>
    <col width="15" customWidth="1" min="4" max="4"/>
    <col width="24" customWidth="1" min="5" max="5"/>
    <col width="15" customWidth="1" min="6" max="6"/>
    <col width="34" customWidth="1" min="7" max="7"/>
  </cols>
  <sheetData>
    <row r="1" ht="32" customHeight="1">
      <c r="A1" s="10" t="inlineStr">
        <is>
          <t>Settle up</t>
        </is>
      </c>
    </row>
    <row r="2">
      <c r="A2" s="11" t="inlineStr">
        <is>
          <t>Who owes whom for one month: shared bills plus that month's shared spending.</t>
        </is>
      </c>
    </row>
    <row r="3">
      <c r="A3" s="29" t="inlineStr">
        <is>
          <t>Month to settle:</t>
        </is>
      </c>
      <c r="B3" s="61" t="n">
        <v>46266</v>
      </c>
      <c r="C3" s="31">
        <f>IF(B3="","",DATE(YEAR(B3),MONTH(B3),1))</f>
        <v/>
      </c>
    </row>
    <row r="4"/>
    <row r="5" ht="30" customHeight="1">
      <c r="A5" s="14" t="inlineStr">
        <is>
          <t>Person</t>
        </is>
      </c>
      <c r="B5" s="14" t="inlineStr">
        <is>
          <t>Paid for bills</t>
        </is>
      </c>
      <c r="C5" s="14" t="inlineStr">
        <is>
          <t>Paid in the log</t>
        </is>
      </c>
      <c r="D5" s="14" t="inlineStr">
        <is>
          <t>Total paid</t>
        </is>
      </c>
      <c r="E5" s="14" t="inlineStr">
        <is>
          <t>Fair share</t>
        </is>
      </c>
      <c r="F5" s="14" t="inlineStr">
        <is>
          <t>Balance</t>
        </is>
      </c>
      <c r="G5" s="14" t="inlineStr">
        <is>
          <t>Result</t>
        </is>
      </c>
    </row>
    <row r="6">
      <c r="A6" s="32">
        <f>IF(People!$A$6="","",People!$A$6)</f>
        <v/>
      </c>
      <c r="B6" s="33">
        <f>IF(A6="","",SUMIF('Shared bills'!$D$6:$D$30,A6,'Shared bills'!$B$6:$B$30))</f>
        <v/>
      </c>
      <c r="C6" s="33">
        <f>IF(A6="","",SUMIFS('Spending log'!$C$6:$C$505,'Spending log'!$D$6:$D$505,A6,'Spending log'!$J$6:$J$505,$C$3))</f>
        <v/>
      </c>
      <c r="D6" s="34">
        <f>IF(A6="","",B6+C6)</f>
        <v/>
      </c>
      <c r="E6" s="33">
        <f>IF(A6="","",'Shared bills'!E31+SUMIF('Spending log'!$J$6:$J$505,$C$3,'Spending log'!F$6:F$505))</f>
        <v/>
      </c>
      <c r="F6" s="34">
        <f>IF(A6="","",ROUND(D6-E6,2))</f>
        <v/>
      </c>
      <c r="G6" s="35">
        <f>IF(A6="","",IF(F6&gt;0.005,A6&amp;" is owed "&amp;TEXT(F6,"£#,##0.00"),IF(F6&lt;-0.005,A6&amp;" owes "&amp;TEXT(-F6,"£#,##0.00"),A6&amp;" is square")))</f>
        <v/>
      </c>
    </row>
    <row r="7">
      <c r="A7" s="32">
        <f>IF(People!$A$7="","",People!$A$7)</f>
        <v/>
      </c>
      <c r="B7" s="33">
        <f>IF(A7="","",SUMIF('Shared bills'!$D$6:$D$30,A7,'Shared bills'!$B$6:$B$30))</f>
        <v/>
      </c>
      <c r="C7" s="33">
        <f>IF(A7="","",SUMIFS('Spending log'!$C$6:$C$505,'Spending log'!$D$6:$D$505,A7,'Spending log'!$J$6:$J$505,$C$3))</f>
        <v/>
      </c>
      <c r="D7" s="34">
        <f>IF(A7="","",B7+C7)</f>
        <v/>
      </c>
      <c r="E7" s="33">
        <f>IF(A7="","",'Shared bills'!F31+SUMIF('Spending log'!$J$6:$J$505,$C$3,'Spending log'!G$6:G$505))</f>
        <v/>
      </c>
      <c r="F7" s="34">
        <f>IF(A7="","",ROUND(D7-E7,2))</f>
        <v/>
      </c>
      <c r="G7" s="35">
        <f>IF(A7="","",IF(F7&gt;0.005,A7&amp;" is owed "&amp;TEXT(F7,"£#,##0.00"),IF(F7&lt;-0.005,A7&amp;" owes "&amp;TEXT(-F7,"£#,##0.00"),A7&amp;" is square")))</f>
        <v/>
      </c>
    </row>
    <row r="8">
      <c r="A8" s="32">
        <f>IF(People!$A$8="","",People!$A$8)</f>
        <v/>
      </c>
      <c r="B8" s="33">
        <f>IF(A8="","",SUMIF('Shared bills'!$D$6:$D$30,A8,'Shared bills'!$B$6:$B$30))</f>
        <v/>
      </c>
      <c r="C8" s="33">
        <f>IF(A8="","",SUMIFS('Spending log'!$C$6:$C$505,'Spending log'!$D$6:$D$505,A8,'Spending log'!$J$6:$J$505,$C$3))</f>
        <v/>
      </c>
      <c r="D8" s="34">
        <f>IF(A8="","",B8+C8)</f>
        <v/>
      </c>
      <c r="E8" s="33">
        <f>IF(A8="","",'Shared bills'!G31+SUMIF('Spending log'!$J$6:$J$505,$C$3,'Spending log'!H$6:H$505))</f>
        <v/>
      </c>
      <c r="F8" s="34">
        <f>IF(A8="","",ROUND(D8-E8,2))</f>
        <v/>
      </c>
      <c r="G8" s="35">
        <f>IF(A8="","",IF(F8&gt;0.005,A8&amp;" is owed "&amp;TEXT(F8,"£#,##0.00"),IF(F8&lt;-0.005,A8&amp;" owes "&amp;TEXT(-F8,"£#,##0.00"),A8&amp;" is square")))</f>
        <v/>
      </c>
    </row>
    <row r="9">
      <c r="A9" s="32">
        <f>IF(People!$A$9="","",People!$A$9)</f>
        <v/>
      </c>
      <c r="B9" s="33">
        <f>IF(A9="","",SUMIF('Shared bills'!$D$6:$D$30,A9,'Shared bills'!$B$6:$B$30))</f>
        <v/>
      </c>
      <c r="C9" s="33">
        <f>IF(A9="","",SUMIFS('Spending log'!$C$6:$C$505,'Spending log'!$D$6:$D$505,A9,'Spending log'!$J$6:$J$505,$C$3))</f>
        <v/>
      </c>
      <c r="D9" s="34">
        <f>IF(A9="","",B9+C9)</f>
        <v/>
      </c>
      <c r="E9" s="33">
        <f>IF(A9="","",'Shared bills'!H31+SUMIF('Spending log'!$J$6:$J$505,$C$3,'Spending log'!I$6:I$505))</f>
        <v/>
      </c>
      <c r="F9" s="34">
        <f>IF(A9="","",ROUND(D9-E9,2))</f>
        <v/>
      </c>
      <c r="G9" s="35">
        <f>IF(A9="","",IF(F9&gt;0.005,A9&amp;" is owed "&amp;TEXT(F9,"£#,##0.00"),IF(F9&lt;-0.005,A9&amp;" owes "&amp;TEXT(-F9,"£#,##0.00"),A9&amp;" is square")))</f>
        <v/>
      </c>
    </row>
    <row r="10">
      <c r="A10" s="19" t="inlineStr">
        <is>
          <t>Total</t>
        </is>
      </c>
      <c r="B10" s="20">
        <f>SUM(B6:B9)</f>
        <v/>
      </c>
      <c r="C10" s="20">
        <f>SUM(C6:C9)</f>
        <v/>
      </c>
      <c r="D10" s="20">
        <f>SUM(D6:D9)</f>
        <v/>
      </c>
      <c r="E10" s="20">
        <f>SUM(E6:E9)</f>
        <v/>
      </c>
      <c r="F10" s="20">
        <f>SUM(F6:F9)</f>
        <v/>
      </c>
      <c r="G10" s="22" t="n"/>
    </row>
    <row r="11"/>
    <row r="12"/>
    <row r="13" ht="18" customHeight="1">
      <c r="A13" s="14" t="inlineStr">
        <is>
          <t>Payments to settle</t>
        </is>
      </c>
      <c r="B13" s="14" t="inlineStr">
        <is>
          <t>Amount</t>
        </is>
      </c>
      <c r="C13" s="36">
        <f>SUMIF(F6:F9,"&gt;0")</f>
        <v/>
      </c>
      <c r="E13" s="14" t="inlineStr">
        <is>
          <t>This month</t>
        </is>
      </c>
      <c r="F13" s="14" t="inlineStr">
        <is>
          <t>Amount</t>
        </is>
      </c>
    </row>
    <row r="14">
      <c r="A14" s="37">
        <f>IF(IF(OR($A$6="",$A$7="",$C$13=0),0,ROUND(MAX(0,-$F$6)*MAX(0,$F$7)/$C$13,2))&lt;0.01,"",$A$6&amp;" pays "&amp;$A$7)</f>
        <v/>
      </c>
      <c r="B14" s="38">
        <f>IF(IF(OR($A$6="",$A$7="",$C$13=0),0,ROUND(MAX(0,-$F$6)*MAX(0,$F$7)/$C$13,2))&lt;0.01,"",IF(OR($A$6="",$A$7="",$C$13=0),0,ROUND(MAX(0,-$F$6)*MAX(0,$F$7)/$C$13,2)))</f>
        <v/>
      </c>
      <c r="E14" s="37" t="inlineStr">
        <is>
          <t>Shared bills</t>
        </is>
      </c>
      <c r="F14" s="26">
        <f>'Shared bills'!B31</f>
        <v/>
      </c>
    </row>
    <row r="15">
      <c r="A15" s="37">
        <f>IF(IF(OR($A$7="",$A$6="",$C$13=0),0,ROUND(MAX(0,-$F$7)*MAX(0,$F$6)/$C$13,2))&lt;0.01,"",$A$7&amp;" pays "&amp;$A$6)</f>
        <v/>
      </c>
      <c r="B15" s="38">
        <f>IF(IF(OR($A$7="",$A$6="",$C$13=0),0,ROUND(MAX(0,-$F$7)*MAX(0,$F$6)/$C$13,2))&lt;0.01,"",IF(OR($A$7="",$A$6="",$C$13=0),0,ROUND(MAX(0,-$F$7)*MAX(0,$F$6)/$C$13,2)))</f>
        <v/>
      </c>
      <c r="E15" s="37" t="inlineStr">
        <is>
          <t>Shared spending</t>
        </is>
      </c>
      <c r="F15" s="26">
        <f>SUMIF('Spending log'!$J$6:$J$505,$C$3,'Spending log'!$C$6:$C$505)</f>
        <v/>
      </c>
    </row>
    <row r="16">
      <c r="A16" s="37">
        <f>IF(IF(OR($A$6="",$A$8="",$C$13=0),0,ROUND(MAX(0,-$F$6)*MAX(0,$F$8)/$C$13,2))&lt;0.01,"",$A$6&amp;" pays "&amp;$A$8)</f>
        <v/>
      </c>
      <c r="B16" s="38">
        <f>IF(IF(OR($A$6="",$A$8="",$C$13=0),0,ROUND(MAX(0,-$F$6)*MAX(0,$F$8)/$C$13,2))&lt;0.01,"",IF(OR($A$6="",$A$8="",$C$13=0),0,ROUND(MAX(0,-$F$6)*MAX(0,$F$8)/$C$13,2)))</f>
        <v/>
      </c>
      <c r="E16" s="29" t="inlineStr">
        <is>
          <t>Total shared</t>
        </is>
      </c>
      <c r="F16" s="38">
        <f>F14+F15</f>
        <v/>
      </c>
    </row>
    <row r="17">
      <c r="A17" s="37">
        <f>IF(IF(OR($A$8="",$A$6="",$C$13=0),0,ROUND(MAX(0,-$F$8)*MAX(0,$F$6)/$C$13,2))&lt;0.01,"",$A$8&amp;" pays "&amp;$A$6)</f>
        <v/>
      </c>
      <c r="B17" s="38">
        <f>IF(IF(OR($A$8="",$A$6="",$C$13=0),0,ROUND(MAX(0,-$F$8)*MAX(0,$F$6)/$C$13,2))&lt;0.01,"",IF(OR($A$8="",$A$6="",$C$13=0),0,ROUND(MAX(0,-$F$8)*MAX(0,$F$6)/$C$13,2)))</f>
        <v/>
      </c>
    </row>
    <row r="18">
      <c r="A18" s="37">
        <f>IF(IF(OR($A$7="",$A$8="",$C$13=0),0,ROUND(MAX(0,-$F$7)*MAX(0,$F$8)/$C$13,2))&lt;0.01,"",$A$7&amp;" pays "&amp;$A$8)</f>
        <v/>
      </c>
      <c r="B18" s="38">
        <f>IF(IF(OR($A$7="",$A$8="",$C$13=0),0,ROUND(MAX(0,-$F$7)*MAX(0,$F$8)/$C$13,2))&lt;0.01,"",IF(OR($A$7="",$A$8="",$C$13=0),0,ROUND(MAX(0,-$F$7)*MAX(0,$F$8)/$C$13,2)))</f>
        <v/>
      </c>
      <c r="E18" s="37">
        <f>IF(People!A6="","",People!A6&amp;"'s share of their pay")</f>
        <v/>
      </c>
      <c r="F18" s="39">
        <f>IF(OR(A6="",N(People!B6)=0),"",E6/People!B6)</f>
        <v/>
      </c>
    </row>
    <row r="19">
      <c r="A19" s="37">
        <f>IF(IF(OR($A$8="",$A$7="",$C$13=0),0,ROUND(MAX(0,-$F$8)*MAX(0,$F$7)/$C$13,2))&lt;0.01,"",$A$8&amp;" pays "&amp;$A$7)</f>
        <v/>
      </c>
      <c r="B19" s="38">
        <f>IF(IF(OR($A$8="",$A$7="",$C$13=0),0,ROUND(MAX(0,-$F$8)*MAX(0,$F$7)/$C$13,2))&lt;0.01,"",IF(OR($A$8="",$A$7="",$C$13=0),0,ROUND(MAX(0,-$F$8)*MAX(0,$F$7)/$C$13,2)))</f>
        <v/>
      </c>
      <c r="E19" s="37">
        <f>IF(People!A7="","",People!A7&amp;"'s share of their pay")</f>
        <v/>
      </c>
      <c r="F19" s="39">
        <f>IF(OR(A7="",N(People!B7)=0),"",E7/People!B7)</f>
        <v/>
      </c>
    </row>
    <row r="20">
      <c r="A20" s="37">
        <f>IF(IF(OR($A$6="",$A$9="",$C$13=0),0,ROUND(MAX(0,-$F$6)*MAX(0,$F$9)/$C$13,2))&lt;0.01,"",$A$6&amp;" pays "&amp;$A$9)</f>
        <v/>
      </c>
      <c r="B20" s="38">
        <f>IF(IF(OR($A$6="",$A$9="",$C$13=0),0,ROUND(MAX(0,-$F$6)*MAX(0,$F$9)/$C$13,2))&lt;0.01,"",IF(OR($A$6="",$A$9="",$C$13=0),0,ROUND(MAX(0,-$F$6)*MAX(0,$F$9)/$C$13,2)))</f>
        <v/>
      </c>
      <c r="E20" s="37">
        <f>IF(People!A8="","",People!A8&amp;"'s share of their pay")</f>
        <v/>
      </c>
      <c r="F20" s="39">
        <f>IF(OR(A8="",N(People!B8)=0),"",E8/People!B8)</f>
        <v/>
      </c>
    </row>
    <row r="21">
      <c r="A21" s="37">
        <f>IF(IF(OR($A$9="",$A$6="",$C$13=0),0,ROUND(MAX(0,-$F$9)*MAX(0,$F$6)/$C$13,2))&lt;0.01,"",$A$9&amp;" pays "&amp;$A$6)</f>
        <v/>
      </c>
      <c r="B21" s="38">
        <f>IF(IF(OR($A$9="",$A$6="",$C$13=0),0,ROUND(MAX(0,-$F$9)*MAX(0,$F$6)/$C$13,2))&lt;0.01,"",IF(OR($A$9="",$A$6="",$C$13=0),0,ROUND(MAX(0,-$F$9)*MAX(0,$F$6)/$C$13,2)))</f>
        <v/>
      </c>
      <c r="E21" s="37">
        <f>IF(People!A9="","",People!A9&amp;"'s share of their pay")</f>
        <v/>
      </c>
      <c r="F21" s="39">
        <f>IF(OR(A9="",N(People!B9)=0),"",E9/People!B9)</f>
        <v/>
      </c>
    </row>
    <row r="22">
      <c r="A22" s="37">
        <f>IF(IF(OR($A$7="",$A$9="",$C$13=0),0,ROUND(MAX(0,-$F$7)*MAX(0,$F$9)/$C$13,2))&lt;0.01,"",$A$7&amp;" pays "&amp;$A$9)</f>
        <v/>
      </c>
      <c r="B22" s="38">
        <f>IF(IF(OR($A$7="",$A$9="",$C$13=0),0,ROUND(MAX(0,-$F$7)*MAX(0,$F$9)/$C$13,2))&lt;0.01,"",IF(OR($A$7="",$A$9="",$C$13=0),0,ROUND(MAX(0,-$F$7)*MAX(0,$F$9)/$C$13,2)))</f>
        <v/>
      </c>
    </row>
    <row r="23">
      <c r="A23" s="37">
        <f>IF(IF(OR($A$9="",$A$7="",$C$13=0),0,ROUND(MAX(0,-$F$9)*MAX(0,$F$7)/$C$13,2))&lt;0.01,"",$A$9&amp;" pays "&amp;$A$7)</f>
        <v/>
      </c>
      <c r="B23" s="38">
        <f>IF(IF(OR($A$9="",$A$7="",$C$13=0),0,ROUND(MAX(0,-$F$9)*MAX(0,$F$7)/$C$13,2))&lt;0.01,"",IF(OR($A$9="",$A$7="",$C$13=0),0,ROUND(MAX(0,-$F$9)*MAX(0,$F$7)/$C$13,2)))</f>
        <v/>
      </c>
    </row>
    <row r="24">
      <c r="A24" s="37">
        <f>IF(IF(OR($A$8="",$A$9="",$C$13=0),0,ROUND(MAX(0,-$F$8)*MAX(0,$F$9)/$C$13,2))&lt;0.01,"",$A$8&amp;" pays "&amp;$A$9)</f>
        <v/>
      </c>
      <c r="B24" s="38">
        <f>IF(IF(OR($A$8="",$A$9="",$C$13=0),0,ROUND(MAX(0,-$F$8)*MAX(0,$F$9)/$C$13,2))&lt;0.01,"",IF(OR($A$8="",$A$9="",$C$13=0),0,ROUND(MAX(0,-$F$8)*MAX(0,$F$9)/$C$13,2)))</f>
        <v/>
      </c>
    </row>
    <row r="25">
      <c r="A25" s="37">
        <f>IF(IF(OR($A$9="",$A$8="",$C$13=0),0,ROUND(MAX(0,-$F$9)*MAX(0,$F$8)/$C$13,2))&lt;0.01,"",$A$9&amp;" pays "&amp;$A$8)</f>
        <v/>
      </c>
      <c r="B25" s="38">
        <f>IF(IF(OR($A$9="",$A$8="",$C$13=0),0,ROUND(MAX(0,-$F$9)*MAX(0,$F$8)/$C$13,2))&lt;0.01,"",IF(OR($A$9="",$A$8="",$C$13=0),0,ROUND(MAX(0,-$F$9)*MAX(0,$F$8)/$C$13,2)))</f>
        <v/>
      </c>
    </row>
    <row r="26"/>
    <row r="27">
      <c r="A27" s="40">
        <f>IF(SUMPRODUCT(--(B14:B25&lt;&gt;""))=0,"Everyone is square this month.","Pay these and everyone is square for the month.")</f>
        <v/>
      </c>
    </row>
  </sheetData>
  <sheetProtection selectLockedCells="0" selectUnlockedCells="0" sheet="1" objects="0" insertRows="1" insertHyperlinks="1" autoFilter="1" scenarios="0" formatColumns="1" deleteColumns="1" insertColumns="1" pivotTables="1" deleteRows="1" formatCells="1" formatRows="1" sort="1" password="F123"/>
  <conditionalFormatting sqref="F6:G9">
    <cfRule type="expression" priority="1" dxfId="0" stopIfTrue="0">
      <formula>$F6&lt;-0.005</formula>
    </cfRule>
    <cfRule type="expression" priority="2" dxfId="1" stopIfTrue="0">
      <formula>$F6&gt;0.005</formula>
    </cfRule>
  </conditionalFormatting>
  <dataValidations count="1">
    <dataValidation sqref="B3" showDropDown="0" showInputMessage="0" showErrorMessage="1" allowBlank="1" errorTitle="Check the date" error="Enter a date, for example 1/9/2026." prompt="Type a date, for example 1/9/2026." type="date" operator="greaterThan">
      <formula1>36526</formula1>
    </dataValidation>
  </dataValidations>
  <printOptions horizontalCentered="0"/>
  <pageMargins left="0.75" right="0.75" top="1" bottom="1" header="0.5" footer="0.5"/>
  <pageSetup orientation="landscape" fitToHeight="0" fitToWidth="1"/>
  <headerFooter>
    <oddHeader>&amp;C&amp;12 &amp;KB3261EEXAMPLE ONLY. LOCKED. NOT FOR USE. Buy the full pack at rulemind.co.uk</oddHeader>
    <oddFooter>&amp;L&amp;8 RuleMind · rulemind.co.uk&amp;C&amp;KB3261EEXAMPLE ONLY. LOCKED. NOT FOR USE. Buy the full pack at rulemind.co.uk&amp;R&amp;8 Page &amp;P of &amp;N</oddFooter>
    <evenHeader/>
    <evenFooter/>
    <firstHeader/>
    <firstFooter/>
  </headerFooter>
  <drawing xmlns:r="http://schemas.openxmlformats.org/officeDocument/2006/relationships" r:id="rId1"/>
</worksheet>
</file>

<file path=xl/worksheets/sheet7.xml><?xml version="1.0" encoding="utf-8"?>
<worksheet xmlns="http://schemas.openxmlformats.org/spreadsheetml/2006/main">
  <sheetPr>
    <tabColor rgb="00B3261E"/>
    <outlinePr summaryBelow="1" summaryRight="1"/>
    <pageSetUpPr fitToPage="1"/>
  </sheetPr>
  <dimension ref="A1:A5"/>
  <sheetViews>
    <sheetView showGridLines="0" workbookViewId="0">
      <selection activeCell="A1" sqref="A1"/>
    </sheetView>
  </sheetViews>
  <sheetFormatPr baseColWidth="8" defaultRowHeight="15" outlineLevelCol="0"/>
  <cols>
    <col width="20" customWidth="1" min="1" max="1"/>
  </cols>
  <sheetData>
    <row r="1" ht="32" customHeight="1">
      <c r="A1" s="41" t="inlineStr">
        <is>
          <t>How to split</t>
        </is>
      </c>
    </row>
    <row r="2">
      <c r="A2" s="42" t="inlineStr">
        <is>
          <t>Equal</t>
        </is>
      </c>
    </row>
    <row r="3">
      <c r="A3" s="42" t="inlineStr">
        <is>
          <t>By income</t>
        </is>
      </c>
    </row>
    <row r="4">
      <c r="A4" s="42" t="inlineStr">
        <is>
          <t>Custom</t>
        </is>
      </c>
    </row>
    <row r="5"/>
  </sheetData>
  <sheetProtection selectLockedCells="0" selectUnlockedCells="0" sheet="1" objects="0" insertRows="1" insertHyperlinks="1" autoFilter="1" scenarios="0" formatColumns="1" deleteColumns="1" insertColumns="1" pivotTables="1" deleteRows="1" formatCells="1" formatRows="1" sort="1" password="9F60"/>
  <pageMargins left="0.75" right="0.75" top="1" bottom="1" header="0.5" footer="0.5"/>
  <pageSetup fitToHeight="0" fitToWidth="1"/>
  <headerFooter>
    <oddHeader>&amp;C&amp;12 &amp;KB3261EEXAMPLE ONLY. LOCKED. NOT FOR USE. Buy the full pack at rulemind.co.uk</oddHeader>
    <oddFooter>&amp;L&amp;8 RuleMind · rulemind.co.uk&amp;C&amp;KB3261EEXAMPLE ONLY. LOCKED. NOT FOR USE. Buy the full pack at rulemind.co.uk&amp;R&amp;8 Page &amp;P of &amp;N</oddFooter>
    <evenHeader/>
    <evenFooter/>
    <firstHeader/>
    <firstFooter/>
  </headerFooter>
  <drawing xmlns:r="http://schemas.openxmlformats.org/officeDocument/2006/relationships" r:id="rId1"/>
</worksheet>
</file>

<file path=xl/worksheets/sheet8.xml><?xml version="1.0" encoding="utf-8"?>
<worksheet xmlns="http://schemas.openxmlformats.org/spreadsheetml/2006/main">
  <sheetPr>
    <tabColor rgb="00B3261E"/>
    <outlinePr summaryBelow="1" summaryRight="1"/>
    <pageSetUpPr fitToPage="1"/>
  </sheetPr>
  <dimension ref="A1:A15"/>
  <sheetViews>
    <sheetView showGridLines="0" workbookViewId="0">
      <selection activeCell="A1" sqref="A1"/>
    </sheetView>
  </sheetViews>
  <sheetFormatPr baseColWidth="8" defaultRowHeight="15" outlineLevelCol="0"/>
  <cols>
    <col width="90" customWidth="1" min="1" max="1"/>
  </cols>
  <sheetData>
    <row r="1" ht="32" customHeight="1">
      <c r="A1" s="1" t="inlineStr">
        <is>
          <t>Licence</t>
        </is>
      </c>
    </row>
    <row r="2" ht="16" customHeight="1">
      <c r="A2" s="43" t="inlineStr">
        <is>
          <t>Your personal licence for this file.</t>
        </is>
      </c>
    </row>
    <row r="3" ht="10" customHeight="1">
      <c r="A3" s="44" t="n"/>
    </row>
    <row r="4" ht="26" customHeight="1">
      <c r="A4" s="45" t="inlineStr">
        <is>
          <t>Licensed to  [buyer email]</t>
        </is>
      </c>
    </row>
    <row r="5" ht="20" customHeight="1">
      <c r="A5" s="46" t="inlineStr">
        <is>
          <t>Order  [order ref]</t>
        </is>
      </c>
    </row>
    <row r="6" ht="12" customHeight="1">
      <c r="A6" s="44" t="n"/>
    </row>
    <row r="7" ht="22" customHeight="1">
      <c r="A7" s="3" t="inlineStr">
        <is>
          <t>What you can do</t>
        </is>
      </c>
    </row>
    <row r="8" ht="30" customHeight="1">
      <c r="A8" s="47" t="inlineStr">
        <is>
          <t>Use this copy for your own home, work or business. Edit it, add your own figures and print it as often as you like.</t>
        </is>
      </c>
    </row>
    <row r="9" ht="8" customHeight="1">
      <c r="A9" s="44" t="n"/>
    </row>
    <row r="10" ht="22" customHeight="1">
      <c r="A10" s="3" t="inlineStr">
        <is>
          <t>What you can't do</t>
        </is>
      </c>
    </row>
    <row r="11" ht="16" customHeight="1">
      <c r="A11" s="47" t="inlineStr">
        <is>
          <t>Share, copy for others, upload or resell this file, or any part of it.</t>
        </is>
      </c>
    </row>
    <row r="12" ht="30" customHeight="1">
      <c r="A12" s="47" t="inlineStr">
        <is>
          <t>Every copy is marked and traceable to its buyer. Unauthorised sharing or resale breaches our terms and copyright: the licence will be cancelled, and we will take legal action where appropriate.</t>
        </is>
      </c>
    </row>
    <row r="13" ht="12" customHeight="1">
      <c r="A13" s="44" t="n"/>
    </row>
    <row r="14" ht="15" customHeight="1">
      <c r="A14" s="48" t="inlineStr">
        <is>
          <t>© RuleMind · rulemind.co.uk · Terms: rulemind.co.uk/terms</t>
        </is>
      </c>
    </row>
    <row r="15" ht="15" customHeight="1">
      <c r="A15" s="49" t="inlineStr">
        <is>
          <t>This tab is locked so the licence stays with the file.</t>
        </is>
      </c>
    </row>
  </sheetData>
  <sheetProtection selectLockedCells="0" selectUnlockedCells="0" sheet="1" objects="0" insertRows="1" insertHyperlinks="1" autoFilter="1" scenarios="0" formatColumns="1" deleteColumns="1" insertColumns="1" pivotTables="1" deleteRows="1" formatCells="1" formatRows="1" sort="1" password="DC82"/>
  <pageMargins left="0.75" right="0.75" top="1" bottom="1" header="0.5" footer="0.5"/>
  <pageSetup orientation="portrait" fitToHeight="0" fitToWidth="1"/>
  <headerFooter>
    <oddHeader>&amp;C&amp;12 &amp;KB3261EEXAMPLE ONLY. LOCKED. NOT FOR USE. Buy the full pack at rulemind.co.uk</oddHeader>
    <oddFooter>&amp;L&amp;8 RuleMind · rulemind.co.uk&amp;C&amp;KB3261EEXAMPLE ONLY. LOCKED. NOT FOR USE. Buy the full pack at rulemind.co.uk&amp;R&amp;8 Page &amp;P of &amp;N</oddFooter>
    <evenHeader/>
    <evenFooter/>
    <firstHeader/>
    <firstFooter/>
  </headerFooter>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dc="http://purl.org/dc/elements/1.1/" xmlns:dcterms="http://purl.org/dc/terms/" xmlns:xsi="http://www.w3.org/2001/XMLSchema-instance" xmlns:cp="http://schemas.openxmlformats.org/package/2006/metadata/core-properties">
  <dc:creator xmlns:dc="http://purl.org/dc/elements/1.1/">RuleMind</dc:creator>
  <dc:title xmlns:dc="http://purl.org/dc/elements/1.1/">RuleMind example (locked)</dc:title>
  <dcterms:created xmlns:dcterms="http://purl.org/dc/terms/" xmlns:xsi="http://www.w3.org/2001/XMLSchema-instance" xsi:type="dcterms:W3CDTF">2026-10-01T13:16:22Z</dcterms:created>
  <dcterms:modified xmlns:dcterms="http://purl.org/dc/terms/" xmlns:xsi="http://www.w3.org/2001/XMLSchema-instance" xsi:type="dcterms:W3CDTF">2026-10-01T13:16:23Z</dcterms:modified>
</cp:coreProperties>
</file>